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12120" windowHeight="8580" tabRatio="341"/>
  </bookViews>
  <sheets>
    <sheet name="OKONCANA" sheetId="12" r:id="rId1"/>
  </sheets>
  <definedNames>
    <definedName name="_xlnm.Print_Area" localSheetId="0">OKONCANA!$A$1:$H$505</definedName>
  </definedNames>
  <calcPr calcId="144525"/>
</workbook>
</file>

<file path=xl/calcChain.xml><?xml version="1.0" encoding="utf-8"?>
<calcChain xmlns="http://schemas.openxmlformats.org/spreadsheetml/2006/main">
  <c r="H15" i="12" l="1"/>
  <c r="H132" i="12"/>
  <c r="H95" i="12" l="1"/>
  <c r="H102" i="12"/>
  <c r="H98" i="12" l="1"/>
  <c r="H55" i="12" l="1"/>
  <c r="H226" i="12" l="1"/>
  <c r="H222" i="12"/>
  <c r="H221" i="12"/>
  <c r="H87" i="12"/>
  <c r="H86" i="12"/>
  <c r="H82" i="12"/>
  <c r="H21" i="12"/>
  <c r="H52" i="12"/>
  <c r="H47" i="12"/>
  <c r="H44" i="12"/>
  <c r="H39" i="12"/>
  <c r="H37" i="12"/>
  <c r="H35" i="12"/>
  <c r="H41" i="12"/>
  <c r="H18" i="12"/>
  <c r="H13" i="12"/>
  <c r="H57" i="12" l="1"/>
  <c r="H30" i="12"/>
  <c r="H231" i="12" s="1"/>
  <c r="H79" i="12"/>
  <c r="H65" i="12"/>
  <c r="H194" i="12"/>
  <c r="H167" i="12"/>
  <c r="H198" i="12" l="1"/>
  <c r="H193" i="12"/>
  <c r="H188" i="12"/>
  <c r="H185" i="12"/>
  <c r="H184" i="12"/>
  <c r="H180" i="12"/>
  <c r="H181" i="12"/>
  <c r="H179" i="12"/>
  <c r="H178" i="12"/>
  <c r="H177" i="12"/>
  <c r="H176" i="12"/>
  <c r="H175" i="12"/>
  <c r="H174" i="12"/>
  <c r="H173" i="12"/>
  <c r="H172" i="12"/>
  <c r="H171" i="12"/>
  <c r="H166" i="12"/>
  <c r="H165" i="12"/>
  <c r="H164" i="12"/>
  <c r="H163" i="12"/>
  <c r="H162" i="12"/>
  <c r="H161" i="12"/>
  <c r="H160" i="12"/>
  <c r="H158" i="12"/>
  <c r="H149" i="12"/>
  <c r="H137" i="12"/>
  <c r="H182" i="12" l="1"/>
  <c r="H169" i="12"/>
  <c r="H168" i="12"/>
  <c r="H170" i="12"/>
  <c r="H153" i="12"/>
  <c r="H154" i="12"/>
  <c r="H183" i="12"/>
  <c r="H159" i="12"/>
  <c r="H157" i="12"/>
  <c r="H156" i="12"/>
  <c r="H155" i="12"/>
  <c r="H152" i="12"/>
  <c r="H151" i="12"/>
  <c r="H150" i="12"/>
  <c r="H138" i="12"/>
  <c r="H136" i="12"/>
  <c r="H203" i="12"/>
  <c r="H204" i="12"/>
  <c r="H202" i="12"/>
  <c r="H74" i="12" l="1"/>
  <c r="H73" i="12"/>
  <c r="H69" i="12"/>
  <c r="H210" i="12" l="1"/>
  <c r="H207" i="12"/>
  <c r="H62" i="12"/>
  <c r="H104" i="12" s="1"/>
  <c r="H213" i="12"/>
  <c r="H216" i="12"/>
  <c r="H228" i="12" l="1"/>
  <c r="H234" i="12" s="1"/>
  <c r="H233" i="12"/>
  <c r="H232" i="12"/>
  <c r="H236" i="12" l="1"/>
</calcChain>
</file>

<file path=xl/sharedStrings.xml><?xml version="1.0" encoding="utf-8"?>
<sst xmlns="http://schemas.openxmlformats.org/spreadsheetml/2006/main" count="440" uniqueCount="197">
  <si>
    <t>ISKOP ZEMLJE</t>
  </si>
  <si>
    <t>x</t>
  </si>
  <si>
    <t>=</t>
  </si>
  <si>
    <t>Kol.</t>
  </si>
  <si>
    <t>Cena</t>
  </si>
  <si>
    <t>Iznos</t>
  </si>
  <si>
    <t>OPIS RADOVA</t>
  </si>
  <si>
    <t>2.</t>
  </si>
  <si>
    <t xml:space="preserve">    ZEMLJANI RADOVI</t>
  </si>
  <si>
    <t>1.1</t>
  </si>
  <si>
    <t>PESAK</t>
  </si>
  <si>
    <t>ODVOZ  MATERIJALA</t>
  </si>
  <si>
    <t>GRAĐEVINSKI  RADOVI</t>
  </si>
  <si>
    <t>RAZVOD  VODOVODA</t>
  </si>
  <si>
    <t>HDPE  VODOVODNE  CEVI</t>
  </si>
  <si>
    <t>ISPITIVANJE NA PROBNI PRITISAK</t>
  </si>
  <si>
    <t>DEZINFEKCIJA  VODOVODNOG   RAZVODA</t>
  </si>
  <si>
    <t>UKUPNO ZEMLJANI RADOVI:</t>
  </si>
  <si>
    <t>UKUPNO GRAĐEVINSKI RADOVI:</t>
  </si>
  <si>
    <t>D 90 mm</t>
  </si>
  <si>
    <t>UKUPNO RAZVOD VODOVODA:</t>
  </si>
  <si>
    <r>
      <t>m</t>
    </r>
    <r>
      <rPr>
        <sz val="10"/>
        <rFont val="Arial"/>
        <family val="2"/>
      </rPr>
      <t>'</t>
    </r>
  </si>
  <si>
    <r>
      <t>m</t>
    </r>
    <r>
      <rPr>
        <sz val="10"/>
        <rFont val="Arial"/>
        <family val="2"/>
        <charset val="204"/>
      </rPr>
      <t>³</t>
    </r>
  </si>
  <si>
    <t>kom.</t>
  </si>
  <si>
    <t>1.</t>
  </si>
  <si>
    <t xml:space="preserve">      ZEMLJANI RADOVI</t>
  </si>
  <si>
    <t xml:space="preserve">      GRAĐEVINSKI  RADOVI</t>
  </si>
  <si>
    <t xml:space="preserve">      RAZVOD  VODOVODA</t>
  </si>
  <si>
    <r>
      <t xml:space="preserve">                               </t>
    </r>
    <r>
      <rPr>
        <b/>
        <sz val="11"/>
        <rFont val="Arial"/>
        <family val="2"/>
        <charset val="204"/>
      </rPr>
      <t>UKUPNO:</t>
    </r>
  </si>
  <si>
    <r>
      <t xml:space="preserve">                    </t>
    </r>
    <r>
      <rPr>
        <b/>
        <sz val="10"/>
        <rFont val="Arial"/>
        <family val="2"/>
        <charset val="204"/>
      </rPr>
      <t>REKAPITULACIJA:</t>
    </r>
  </si>
  <si>
    <t xml:space="preserve"> VODOVOD I KANALIZACIJA                  PREDMER I PREDRAČUN</t>
  </si>
  <si>
    <t>ZATRPAVANJE  ROVA TAMPONOM</t>
  </si>
  <si>
    <t>din.</t>
  </si>
  <si>
    <t>2.2.</t>
  </si>
  <si>
    <t>OVALNI ZATVARAČ</t>
  </si>
  <si>
    <t>a)</t>
  </si>
  <si>
    <t>b)</t>
  </si>
  <si>
    <t xml:space="preserve">Celokupna kanalizacija i vodovod moraju biti izvedeni prema tehničkim propisima za područje grada Kragujevac, usaglašeni uputstvima za izradu unutrašnjih instalacija vodovoda i kanalizacije u objektima a sve na osnovu odobrenog projekta. Izmene se mogu vršiti samo po odobrenju nadzornog organa. Investitor zadržava pravo izmene pojedinih radova, kao i pravo povećanja ili izostavljanja pojedinih pozicija. U slučaju nepredviđenih naknadnih radova, izvođač je dužan da predhodno podnese nadzornom organu analizu cena, pa tek po odobrenoj ceni da izvrši takve radove. Obračun će se izvršiti prema stvarno izvršenim količinama, izmerenim na licu mesta, bez obzira na količine u predmeru. Sve kanalizacione i vodovodne cevi izmeriće se po dužnom metru kroz sredinu cevi. </t>
  </si>
  <si>
    <t>VODOVOD I KANALIZACIJA</t>
  </si>
  <si>
    <t>PROTIVPOŽARNI NAZEMNI HIDRANT</t>
  </si>
  <si>
    <t>PROTIVPOŽARNI ORMAN ZA NADZEMNI HIDRANT</t>
  </si>
  <si>
    <t>ANKER BLOK</t>
  </si>
  <si>
    <t>Nabavka materijala i betoniranje anker blokova kod svih čvorova na vodovodnoj  mreži u zemlji, prosecne kolicine 0.08 m³/kom.                                                                                                                                                 Obračun po komadu urađenog anker bloka.</t>
  </si>
  <si>
    <t>IZRADA BETONSKOG TEMELJA  ZA REVIZIONI ŠAHT</t>
  </si>
  <si>
    <t>2.3.</t>
  </si>
  <si>
    <t>2.4.</t>
  </si>
  <si>
    <t>GORNJA PLOČA I POKLOPAC REVIZIONOG ŠAHTA</t>
  </si>
  <si>
    <t>REVIZIONI SILAZ</t>
  </si>
  <si>
    <t>Nabavka, transport i montaža pored nadzemnog
požarnog hidranata na betonskim temeljima
samostojećeg ormana, dimenzija                             54x108 (142)x18.5 cm sa opremom za nadzemni hidrant:
- 2 x crevo trevira O52 mm, L=15m,
- 2 x mlaznica O52/O12 mm,
- 1 x ključ za nadzemni hidrant,
- 2 x ključ- "ABC" i
- 1 x ključ-"C".
Obračun po komadu montiranog ormana sa standardnom opremom.</t>
  </si>
  <si>
    <t xml:space="preserve">Nabavka, transport i ugradnja ovalnog zatvarača u vodovodnoj šahti.                                                      U jedinicnu cenu pozicije ulazi sav potreban rad, spojni i vezni materijal.                              Obračun je po kom.                                                                                                                                                                                                                                           </t>
  </si>
  <si>
    <r>
      <t>Nabavka, transport i ugradnja  peska ispod  i  iznad vodovodnih i kanalizacionih cevi, u sloju  od 10 cm ispod  i 10 cm iznad cevi, sa  ravnanjem donjeg sloja u projektovanom padu.  Pesak mora biti čist, ujednačene  granulizacije, bez primesa organskih materija i zbijenosti od 90%  Proktora.                                                  Obračun je po m</t>
    </r>
    <r>
      <rPr>
        <sz val="10"/>
        <rFont val="Arial"/>
        <family val="2"/>
        <charset val="204"/>
      </rPr>
      <t>³</t>
    </r>
    <r>
      <rPr>
        <sz val="11.5"/>
        <rFont val="Arial"/>
        <family val="2"/>
      </rPr>
      <t xml:space="preserve">  </t>
    </r>
    <r>
      <rPr>
        <sz val="11.5"/>
        <rFont val="Arial"/>
        <family val="2"/>
        <charset val="204"/>
      </rPr>
      <t xml:space="preserve">                                       </t>
    </r>
    <r>
      <rPr>
        <sz val="10"/>
        <rFont val="Arial"/>
        <family val="2"/>
        <charset val="204"/>
      </rPr>
      <t xml:space="preserve">                                                               </t>
    </r>
    <r>
      <rPr>
        <sz val="11.5"/>
        <rFont val="Arial"/>
        <family val="2"/>
      </rPr>
      <t xml:space="preserve">                                                  </t>
    </r>
  </si>
  <si>
    <t>Jed. mer</t>
  </si>
  <si>
    <t>Rbr</t>
  </si>
  <si>
    <r>
      <t xml:space="preserve"> Nabavka, transport i zatrpavanje rova  mašinskim tanponom krupnoće d </t>
    </r>
    <r>
      <rPr>
        <sz val="10"/>
        <rFont val="Arial"/>
        <family val="2"/>
        <charset val="204"/>
      </rPr>
      <t>=0 - 60 mm, u slojevima debljine od po 30cm, sa mašinskim nabijanjem do potpune zbijenosti.                             Obračun po m³.</t>
    </r>
  </si>
  <si>
    <r>
      <t>Ispitivanje montiranog vodovodnog razvoda na  potrebni pritisak od 10 bara, u svemu prema tehnickim propisima i normativima za ovu vrstu radova. U jedinicnu cenu pozicije ulazi sav potreban rad, spojni i vezni materijal.                   Obračun je po m</t>
    </r>
    <r>
      <rPr>
        <sz val="10"/>
        <rFont val="Arial"/>
        <family val="2"/>
      </rPr>
      <t>'.</t>
    </r>
    <r>
      <rPr>
        <sz val="10"/>
        <rFont val="Arial"/>
        <family val="2"/>
      </rPr>
      <t xml:space="preserve">                                                                            </t>
    </r>
  </si>
  <si>
    <r>
      <t>Dezinfekcija vodovodnog razvoda u svemu prema tehničkim propisima i normativima za  ovu vrstu radova. Dezinfekciju mora vršiti  ovlašćena ustanova. Po završenoj dezinfekciji  vodovodnu mrežu dobro isprati.                                                                                                                          Obračun je po m</t>
    </r>
    <r>
      <rPr>
        <sz val="10"/>
        <rFont val="Arial"/>
        <family val="2"/>
      </rPr>
      <t>'.</t>
    </r>
  </si>
  <si>
    <t>Svi fazonski delovi kod kanalizacije (lukovi, reduciri, etaži, revizije), kao i fiting kod vodovoda (kolena, lukovi, reduciri, T-komadi) ne obračunavaju se posebno, već se mere i obračunavaju kao prave cevi. Kod reducir delova obračunava se veći prečnik. Isto tako, sva potrebna probijanja zidova i temelja, kao i dubljenja žljebova za polaganje svih cevi i sva potrebna rabiciranja, zaziđivanja, krpljenja i malterisanja po izvršenom  polaganju cevi, sve otvore za cevi koje prolaze kroz zidove požarnih sektora zatvoriti vatrootpornom zaptivnom masom na 180 min vatrootpornosti, ne plaćaju se posebno, već moraju biti obuhvaćeni cenom dužnog metra cevi. Zaptivna masa se ispituje pod SRPS EN 1366-3 standardu. Svaki rad i materijal  koji se  navode u pojedinim pozicijama  ovog  predračuna moraju biti obuhvaćeni cenom dotične pozicije, kao i sve ostale dažbine. Ovaj opšti opis je za svaku poziciju ovog predračuna.</t>
  </si>
  <si>
    <t xml:space="preserve">Odvoz preostalog materijala iz iskopa kamionima na deponiju koju odredi nadzorni organ.                               U jediničnu cenu pozicije ulazi utovar,  transport i istovar.                                                             Obračun je po m³ u samoniklom stanju.                                                                                                                                                                                          </t>
  </si>
  <si>
    <t xml:space="preserve">Nabavka, transport i montaža polietilenskih cevi za transport vode pod pritiskom, izrađenih od polietilena visoke gustine HDPE PE-100, nazivnog pritiska, prečnika i klase određene projektom.                                                                                            Cevi su predviđene za radni pritisak PN 10 (20˚C), odobrene za pijaću vodu, moraju biti otporne na UV zračenje, radijaciju, mraz, sigurnosni faktor C=1.25, minimalna vrednost SDR 17, PN 10 pogodne za sučeono i elektrofuziono zavarivanje.                                         Pod montažom se podrazumeva obeležavanje voda, prenos potrebnog materijala, kontrola elemenata za montažu, prenos elemenata do mesta ugradnje i spajanje istih u rovu U jedinicnu cenu pozicije ulazi sav potreban rad, spojni i vezni materijal za prave cevi bez čvorova.                                                           Obračun  je  po  m'.                                                                                                                                                      </t>
  </si>
  <si>
    <t>Ø 150 mm</t>
  </si>
  <si>
    <t>UGRADBENA GARNITURA</t>
  </si>
  <si>
    <t>MONTAŽA POLIETILENSKIH  FAZONSKIH KOMADA</t>
  </si>
  <si>
    <t>Nabavka, transport i ugradnja PE fazonskih komada NP 10 bara za čeono varenje. U cenu ulazi i spajanje zavarivanjem.                                                                              Obračun je po komadu ugrađene fazonerije.</t>
  </si>
  <si>
    <r>
      <t xml:space="preserve"> - PE tuljak D90 sa slobodnom metalnom                    </t>
    </r>
    <r>
      <rPr>
        <sz val="10"/>
        <color indexed="9"/>
        <rFont val="Arial"/>
        <family val="2"/>
      </rPr>
      <t xml:space="preserve">. </t>
    </r>
    <r>
      <rPr>
        <sz val="10"/>
        <rFont val="Arial"/>
        <family val="2"/>
        <charset val="204"/>
      </rPr>
      <t xml:space="preserve"> prirubnicom </t>
    </r>
    <r>
      <rPr>
        <sz val="10"/>
        <rFont val="Arial"/>
        <family val="2"/>
      </rPr>
      <t>Ø80</t>
    </r>
    <r>
      <rPr>
        <sz val="10"/>
        <rFont val="Arial"/>
        <family val="2"/>
        <charset val="204"/>
      </rPr>
      <t xml:space="preserve">                                                                                                                </t>
    </r>
  </si>
  <si>
    <t xml:space="preserve">MONTAŽA FAZONSKIH KOMADA  </t>
  </si>
  <si>
    <t>Nabavka,transport i ugradnja liveno gvozdenih fazonskih komada NP 16 bara prema detaljima iz projekta, zajedno sa zaptivnim i spojnim elementima.                                                                                                                                                                                                                                               Obračun je po komadu montiranog fazonskog dela.</t>
  </si>
  <si>
    <t xml:space="preserve"> - T komad Ø150 / Ø150</t>
  </si>
  <si>
    <t xml:space="preserve"> - FF komad Ø150 / 500</t>
  </si>
  <si>
    <t xml:space="preserve"> - X komad Ø50 / 2"</t>
  </si>
  <si>
    <r>
      <t xml:space="preserve"> - PE tuljak D160 sa slobodnom metalnom                    </t>
    </r>
    <r>
      <rPr>
        <sz val="10"/>
        <color indexed="9"/>
        <rFont val="Arial"/>
        <family val="2"/>
      </rPr>
      <t xml:space="preserve">. </t>
    </r>
    <r>
      <rPr>
        <sz val="10"/>
        <rFont val="Arial"/>
        <family val="2"/>
        <charset val="204"/>
      </rPr>
      <t xml:space="preserve"> prirubnicom </t>
    </r>
    <r>
      <rPr>
        <sz val="10"/>
        <rFont val="Arial"/>
        <family val="2"/>
      </rPr>
      <t>Ø</t>
    </r>
    <r>
      <rPr>
        <sz val="10"/>
        <rFont val="Arial"/>
        <family val="2"/>
        <charset val="204"/>
      </rPr>
      <t xml:space="preserve">150                                                                                                                </t>
    </r>
  </si>
  <si>
    <r>
      <t xml:space="preserve"> - PE tuljak D110 sa slobodnom metalnom                    </t>
    </r>
    <r>
      <rPr>
        <sz val="10"/>
        <color indexed="9"/>
        <rFont val="Arial"/>
        <family val="2"/>
      </rPr>
      <t xml:space="preserve">. </t>
    </r>
    <r>
      <rPr>
        <sz val="10"/>
        <rFont val="Arial"/>
        <family val="2"/>
        <charset val="204"/>
      </rPr>
      <t xml:space="preserve"> prirubnicom </t>
    </r>
    <r>
      <rPr>
        <sz val="10"/>
        <rFont val="Arial"/>
        <family val="2"/>
      </rPr>
      <t>Ø100</t>
    </r>
    <r>
      <rPr>
        <sz val="10"/>
        <rFont val="Arial"/>
        <family val="2"/>
        <charset val="204"/>
      </rPr>
      <t xml:space="preserve">                                                                                                                </t>
    </r>
  </si>
  <si>
    <t xml:space="preserve"> - T komad Ø150 / Ø100</t>
  </si>
  <si>
    <t xml:space="preserve"> - T komad Ø150 / Ø50</t>
  </si>
  <si>
    <t xml:space="preserve"> - T komad Ø150 / Ø80</t>
  </si>
  <si>
    <t xml:space="preserve"> - T komad Ø100 / Ø100</t>
  </si>
  <si>
    <t xml:space="preserve"> - T komad Ø100 / Ø50</t>
  </si>
  <si>
    <t xml:space="preserve"> - TT komad Ø150 / Ø80</t>
  </si>
  <si>
    <t xml:space="preserve"> - redukcija FFR komad  Ø150 / Ø100</t>
  </si>
  <si>
    <t xml:space="preserve"> - FF komad Ø150 / 1000</t>
  </si>
  <si>
    <t xml:space="preserve"> - FF komad Ø150 / 300</t>
  </si>
  <si>
    <t xml:space="preserve"> - FF komad Ø100 / 1000</t>
  </si>
  <si>
    <t xml:space="preserve"> - FF komad Ø100 / 800</t>
  </si>
  <si>
    <t xml:space="preserve"> - FF komad Ø100 / 700</t>
  </si>
  <si>
    <t xml:space="preserve"> - FF komad Ø100 / 500</t>
  </si>
  <si>
    <t xml:space="preserve"> - FF komad Ø100 / 400</t>
  </si>
  <si>
    <t xml:space="preserve"> - FF komad Ø100 / 300</t>
  </si>
  <si>
    <t xml:space="preserve"> - FF komad Ø100 / 200</t>
  </si>
  <si>
    <r>
      <t xml:space="preserve"> - FFK komad Ø150 / 45.00</t>
    </r>
    <r>
      <rPr>
        <sz val="10"/>
        <rFont val="Arial"/>
        <family val="2"/>
      </rPr>
      <t>°</t>
    </r>
  </si>
  <si>
    <r>
      <t xml:space="preserve"> - FFK komad Ø150 / 11.25</t>
    </r>
    <r>
      <rPr>
        <sz val="10"/>
        <rFont val="Arial"/>
        <family val="2"/>
      </rPr>
      <t>°</t>
    </r>
  </si>
  <si>
    <r>
      <t xml:space="preserve"> - FFK komad Ø150 / 30.00</t>
    </r>
    <r>
      <rPr>
        <sz val="10"/>
        <rFont val="Arial"/>
        <family val="2"/>
      </rPr>
      <t>°</t>
    </r>
  </si>
  <si>
    <r>
      <t xml:space="preserve"> - FFK komad Ø100 / 45.00</t>
    </r>
    <r>
      <rPr>
        <sz val="10"/>
        <rFont val="Arial"/>
        <family val="2"/>
      </rPr>
      <t>°</t>
    </r>
  </si>
  <si>
    <r>
      <t xml:space="preserve"> - FFK komad Ø100 / 30.00</t>
    </r>
    <r>
      <rPr>
        <sz val="10"/>
        <rFont val="Arial"/>
        <family val="2"/>
      </rPr>
      <t>°</t>
    </r>
  </si>
  <si>
    <r>
      <t xml:space="preserve"> - FFK komad Ø100 / 11.25</t>
    </r>
    <r>
      <rPr>
        <sz val="10"/>
        <rFont val="Arial"/>
        <family val="2"/>
      </rPr>
      <t>°</t>
    </r>
  </si>
  <si>
    <t xml:space="preserve"> - luk 90 Q kom  Ø150 </t>
  </si>
  <si>
    <t xml:space="preserve"> - luk 90 Q kom  Ø100 </t>
  </si>
  <si>
    <t xml:space="preserve"> - luk 90 Q kom  Ø80 </t>
  </si>
  <si>
    <t xml:space="preserve"> - luk 90 sa stopom N kom  Ø150 </t>
  </si>
  <si>
    <t xml:space="preserve"> - luk 90 sa stopom N kom  Ø100 </t>
  </si>
  <si>
    <t xml:space="preserve"> - luk 90 sa stopom N kom  Ø80 </t>
  </si>
  <si>
    <t xml:space="preserve"> - X komad Ø100</t>
  </si>
  <si>
    <t xml:space="preserve"> - X komad Ø80</t>
  </si>
  <si>
    <t xml:space="preserve"> - X komad Ø50 / 3/4"</t>
  </si>
  <si>
    <t xml:space="preserve"> - pocinkovani čep Ø50 </t>
  </si>
  <si>
    <t xml:space="preserve"> - pocinkovani čep Ø20 </t>
  </si>
  <si>
    <r>
      <t>Nabavka , transport i montaža ugradbene garniture  koja se sastoji od ventila Ø 80 mm teleskopske šipke i livenogvozdene zaštitne kape</t>
    </r>
    <r>
      <rPr>
        <sz val="10"/>
        <rFont val="Arial"/>
        <family val="2"/>
        <charset val="204"/>
      </rPr>
      <t>.</t>
    </r>
    <r>
      <rPr>
        <sz val="10"/>
        <rFont val="Arial"/>
        <family val="2"/>
      </rPr>
      <t xml:space="preserve"> U jedinicnu cenu pozicije ulazi sav potreban rad, spojni i vezni materijal.                                                 Obračun po kom da funkioniše. </t>
    </r>
  </si>
  <si>
    <t>Ø 100 mm</t>
  </si>
  <si>
    <t>REGULATOR PRITISKA</t>
  </si>
  <si>
    <t xml:space="preserve">Nabavka, transport i ugradnja regulatora pritiska u vodovodnoj šahti.                                                      U jedinicnu cenu pozicije ulazi sav potreban rad, spojni i vezni materijal.                              Obračun je po kom.                                                                                                                                                                                                                                           </t>
  </si>
  <si>
    <t>D 160 mm</t>
  </si>
  <si>
    <t>D 110 mm</t>
  </si>
  <si>
    <t xml:space="preserve"> - FF komad Ø80 / 300</t>
  </si>
  <si>
    <t>Nabavka, transport i montaža spoljnog, nadzemnog požarnog hidranata DN80 sa potrebnim spojnim materijalom,  proizvedeni prema SRPS EN 14384. Pri montaži hidranta stopu ubetonirati u anker blok. Hidrant mora imati dve priključne spojke O52-tip"C" i jednu spojku  O75-tip"B".
Obračun po komadu montiranog, ispitanog i puštenog u rad hidranta.</t>
  </si>
  <si>
    <t xml:space="preserve">Nabavka, transport i ugradnja armirano-betonskih prefabrikovanih prstenova za reviziona okna          Ø 1400, debljine zida 150 mm, sa ugrađenlm liveno-gvozdenim penjalicama (DIN V 19555) na međusobnom razmaku od 30 cm, do kote dna gornje ploče. Prstenovi se spajaju cementnim malterom 1:1.                                                                 Obračun  je  po  kom.                  </t>
  </si>
  <si>
    <t>AB prsten Ø 1400 / 2000 mm</t>
  </si>
  <si>
    <t>lzrada armiranobetonskog temelja MB 30, debljine d=0.20 cm za temelj kružnog šahta. Jediničnom cenom obuhvaćena je potrebna oplata, armatura, spravljanje i ugrađivanje betona, na podlozi od šljunka debljine 10 cm, kao i svi ostali troskovi koji terete ovu poziciju.                                                                                                    V= 0.2m x 1.8m x 1.8m.                                                                                                                                                            Obracun se vrši po kom.</t>
  </si>
  <si>
    <t xml:space="preserve">Nabavka, transport i montafa prefabrikovane armirano ­ betonske gornje ploče:                          a x b=180 x180 cm, d=20 cm, od betona MB 30, sa ugrađenim liveno-gvozdenim ramom za poklopac. Ploča se postavlja na prethodno nivelisanu vislnu prstenova, ukoliko je neophodno podzidivanje i nivelaciju uraditi radijalnom opekom koju treba omalterisati i spolja i iznutra i izgletovati do cmog sjaja. Nabavka, transport i montaža liveno-gvozdenih poklopaca nosivosti 400 KN za  reviziona  okna. Poklopci  su  okrugli čistog otvora 600 mm. Montažu i ugradnju poklopca izvesti prema detalju u projektu i uputstvima nadzornog organa.                                                                                      Obračun je po kom  
</t>
  </si>
  <si>
    <t>Probijanje otvora kroz armirano-betonski zid  revizionih okana za prolaz cevi profila Ø 100 i 150 mm, sa obradom otvora i zatvarnjem istog betonom.                                                                Obračun po komadu</t>
  </si>
  <si>
    <t>otvor za prolaz cevi Ø150</t>
  </si>
  <si>
    <t>otvor za prolaz cevi Ø100</t>
  </si>
  <si>
    <t>NAPOMENA:</t>
  </si>
  <si>
    <t>Pre davanja ponude za rekonstrukciju spoljašnje vodovodne mreže poželjno je da se obiđe objekat i sagleda obim i težina posla (ukrštanje sa postojećim instalacijama, useljenost objekta i sl.).                                                   Naknadne pozicije radova se neće priznavati.</t>
  </si>
  <si>
    <t xml:space="preserve">    PREDHODNI RADOVI</t>
  </si>
  <si>
    <t>DEMONTAŽA</t>
  </si>
  <si>
    <t>1.2</t>
  </si>
  <si>
    <t>OBELEŽAVANJE TRASE</t>
  </si>
  <si>
    <t>Iskolčavanje i obeležavanje trase pre početka radova. Sve instalacije (struja, tt, voda, gas) koje su na trasi treba posebno obeležiti i signalizirati. 
Jediničnom cenom pozicije je obuhvaćen sav potreban rad i materijal.
Obračun se vrši po m'.</t>
  </si>
  <si>
    <t>UKUPNO PREDHODNI RADOVI:</t>
  </si>
  <si>
    <t>c)</t>
  </si>
  <si>
    <r>
      <t>Mašinski iskop rova u zemlji III kategorije, u svemu prema detaljima iz projekta. Poprečni presek rova u svemu prema datom detalju, širina u dnu 0.8 m, a dubine do 2.0 m. Iskopani materijal se deponuje na 1.0 m od ivice rova.  Ako se pri iskopu naiđe na druge instalacije i objekte, izvođač je dužan da izvrši njihovo obeležavanje. U cenu iskopa su uračunati iskop, ručni iskop za proširenje rova prilikom montiranja revizionih silaza, zaštita drugih instalacija, deponovanje zemlje na potrebnom ostojanju, grubo planiranje dna, crpljenje podzemne vode, obezbeđenje rova, kao i svi drugi troškovi koji terete ovu poziciju. Obračun količina je vršen od kote nabijene  posteljice trotoara i kolovozne konstrukcije, pa do projektovanih kota dna rova.                        Obračun po m</t>
    </r>
    <r>
      <rPr>
        <sz val="10"/>
        <rFont val="Arial"/>
        <family val="2"/>
        <charset val="204"/>
      </rPr>
      <t>³.</t>
    </r>
    <r>
      <rPr>
        <sz val="10"/>
        <rFont val="Arial"/>
        <family val="2"/>
      </rPr>
      <t xml:space="preserve">                                               </t>
    </r>
  </si>
  <si>
    <r>
      <t>Mašinski iskop rova u zemlji III kategorije, u svemu prema detaljima iz projekta. Poprečni presek rova u svemu prema datom detalju, širina u dnu 0.60m, a dubine do 1,2 m. Iskopani materijal se deponuje na 1,0 m od ivice rova.  Ako se pri iskopu naiđe na druge instalacije i objekte, izvođač je dužan da izvrši njihovo obeležavanje. U cenu iskopa su uračunati iskop, ručni iskop za proširenje rova prilikom montiranja revizionih silaza, zaštita drugih instalacija, deponovanje zemlje na potrebnom ostojanju, grubo planiranje dna, crpljenje podzemne vode, obezbeđenje rova, kao i svi drugi troškovi koji terete ovu poziciju. Obračun količina je vršen od kote nabijene  posteljice trotoara i kolovozne konstrukcije, pa do projektovanih kota dna rova.                        Obračun po m</t>
    </r>
    <r>
      <rPr>
        <sz val="10"/>
        <rFont val="Arial"/>
        <family val="2"/>
        <charset val="204"/>
      </rPr>
      <t>³.</t>
    </r>
    <r>
      <rPr>
        <sz val="10"/>
        <rFont val="Arial"/>
        <family val="2"/>
      </rPr>
      <t xml:space="preserve">                                               </t>
    </r>
  </si>
  <si>
    <r>
      <t>Ručni iskop rova u zemlji III kategorije, u svemu prema detaljima iz projekta. Poprečni presek rova u svemu prema datom detalju, širina u dnu 0.60m, a dubine do 1,2 m. Iskopani materijal se deponuje na 1,0 m od ivice rova.  Ako se pri iskopu naiđe na druge instalacije i objekte, izvođač je dužan da izvrši njihovo obeležavanje. U cenu iskopa su uračunati iskop, ručni iskop za proširenje rova prilikom montiranja revizionih silaza, zaštita drugih instalacija, deponovanje zemlje na potrebnom ostojanju, grubo planiranje dna, crpljenje podzemne vode, obezbeđenje rova, kao i svi drugi troškovi koji terete ovu poziciju. Obračun količina je vršen od kote nabijene  posteljice trotoara i kolovozne konstrukcije, pa do projektovanih kota dna rova.                        Obračun po m</t>
    </r>
    <r>
      <rPr>
        <sz val="10"/>
        <rFont val="Arial"/>
        <family val="2"/>
        <charset val="204"/>
      </rPr>
      <t>³.</t>
    </r>
    <r>
      <rPr>
        <sz val="10"/>
        <rFont val="Arial"/>
        <family val="2"/>
      </rPr>
      <t xml:space="preserve">                                               </t>
    </r>
  </si>
  <si>
    <t>d)</t>
  </si>
  <si>
    <r>
      <t>Ručni iskop zemlji III kategorije u objektu ispod obijene betonske podne ploče u skučenom prostoru dimenzija 100 x 100 a dubine do 200 cm. Iskopani materijal se iznosi na privremenu deponuje van objekta.                                                                       Obračun količina je vršen od kote posteljice podne ploče pa do projektovanih kota dna rova.                                                                  Obračun po m</t>
    </r>
    <r>
      <rPr>
        <sz val="10"/>
        <rFont val="Arial"/>
        <family val="2"/>
        <charset val="204"/>
      </rPr>
      <t>³ .</t>
    </r>
    <r>
      <rPr>
        <sz val="10"/>
        <rFont val="Arial"/>
        <family val="2"/>
      </rPr>
      <t xml:space="preserve">                                               </t>
    </r>
  </si>
  <si>
    <t>GEODETSKO SNIMANJE TRASE</t>
  </si>
  <si>
    <t xml:space="preserve">Geodetsko snimanje izvedenog stanja pre zatrpavanja cevovoda sa peskom i zemljom i izrada elaborata sa upisom u katastar.                                                                                                                                 Obračun je po m' snimljene trase. </t>
  </si>
  <si>
    <r>
      <t>m</t>
    </r>
    <r>
      <rPr>
        <sz val="10"/>
        <rFont val="Arial"/>
        <family val="2"/>
        <charset val="204"/>
      </rPr>
      <t>'</t>
    </r>
    <r>
      <rPr>
        <sz val="10"/>
        <rFont val="Arial"/>
        <family val="2"/>
      </rPr>
      <t>.</t>
    </r>
  </si>
  <si>
    <t>1.3</t>
  </si>
  <si>
    <t>OBELEŽAVANJE PODZEMNIH INSTALACIJA</t>
  </si>
  <si>
    <t xml:space="preserve">Obeležavanje podzemnih instalacija vodovoda i kanalizacije, telefonskih, elektro, gasnih instalacija od strane nadležnih institucija. Obračun poaušalno. </t>
  </si>
  <si>
    <t>pauš</t>
  </si>
  <si>
    <t>3.3.</t>
  </si>
  <si>
    <t>OTVOR U ARMIRANOBETONSKOM TEMELJNOM ZIDU</t>
  </si>
  <si>
    <t>Izrada otvora mašinskim putem vidija sečivom u armiranobetonskom temeljnom zidu debljine 60 cm za prolaz vodovodnih cevi do Ø100 po uputstvu nadzornog organa. Sav šut prikupiti, izneti van objekta na privremenu deponiju. U cenu uračunati i odgovarajuće zaptivanje prostora između zidova otvora i instalacije, posle montaže instalacije.                                                                  Obračun po kom izvedenom otvoru.</t>
  </si>
  <si>
    <t>3.5.</t>
  </si>
  <si>
    <t>PODBUŠIVANJE ISPOD INTERNE PRUGE</t>
  </si>
  <si>
    <t>Podbušivanje mašinskim putem na dubini od 1.20 m sa proširenjem otvora  ispod interne pruge za potrebe prelaska vodovodnih cevi             PE D160 i PE D110 sa predhodnim pripremnim radovima, ručnim iskopom dve radne jame dimenzija 1,50 x 1,0 x 1.50 m. Po završetku podbušivanja i provlačenja vodovodne cevi radne jame zatrpati i nabiti do 90% zbijenosti po Proktoru. U cenu uračunati pored gore navedenih radova i nabavku i provlačenje zaštitne kanalizacione cevi kroz izrađenu bušotinu.                                                         Obračun po m' bušotine.</t>
  </si>
  <si>
    <t>* podbušivanje za cevi PE D160</t>
  </si>
  <si>
    <t>* podbušivanje za cevi PE D110</t>
  </si>
  <si>
    <t>NEPREDVIĐENI RADOVI</t>
  </si>
  <si>
    <t>Nabavka,transport i ugradnja liveno gvozdenih fazonskih komada NP 16 bara prema detaljima iz projekta, zajedno sa zaptivnim i spojnim elementima.                                                                                                                                                                                                                                               Obračun je po kilogramu montiranog fazonskog dela.</t>
  </si>
  <si>
    <t>kg.</t>
  </si>
  <si>
    <t>Investitor: ZASTAVA KOVAČNICA AD, Kosovska br. 4b, Kragujevac</t>
  </si>
  <si>
    <t>ZATRPAVANJE   MATERIJALOM   IZ  ISKOPA</t>
  </si>
  <si>
    <t xml:space="preserve">Zatrpavanje rova probranim  materijalom  iz  iskopa u slojevima od  po 30 cm uz nabijanje do prirodne zbijenosti, uz  odobrenje nadzornog organa.                                                                                                                                                             Obračun je po m³.                                                                                                                                                                                         </t>
  </si>
  <si>
    <t>3.2.</t>
  </si>
  <si>
    <t>RUŠENJE BETONSKOG PLATOA</t>
  </si>
  <si>
    <t>m³</t>
  </si>
  <si>
    <r>
      <t>Rušenje betonskog trotoara širine 60 cm do 80 cm za montažu vodovodnih cevi, debljine ploče do 15 cm sa vraćanjem u prvobitno stanje sa betonom MB35. Šut utovariti i transportovati kamionom sa istovarom  na deponiju udaljenu do 5.00 km koju odredi nadzorni organ. (plato koji se ruši je 180m²)                                                                                 Obračun  je  po m³.</t>
    </r>
    <r>
      <rPr>
        <sz val="11.5"/>
        <rFont val="Arial"/>
        <family val="2"/>
      </rPr>
      <t xml:space="preserve"> </t>
    </r>
    <r>
      <rPr>
        <sz val="11.5"/>
        <rFont val="Arial"/>
        <family val="2"/>
        <charset val="204"/>
      </rPr>
      <t xml:space="preserve">                                       </t>
    </r>
    <r>
      <rPr>
        <sz val="10"/>
        <rFont val="Arial"/>
        <family val="2"/>
        <charset val="204"/>
      </rPr>
      <t xml:space="preserve">                                                               </t>
    </r>
    <r>
      <rPr>
        <sz val="11.5"/>
        <rFont val="Arial"/>
        <family val="2"/>
      </rPr>
      <t xml:space="preserve">                                                  </t>
    </r>
  </si>
  <si>
    <t>UGRADNJA ARMATURE</t>
  </si>
  <si>
    <t>Nabavka, transport, izvlačenje, ispravljanje, čiščenje, razmeravanje, obeležavanje, sečenje, savijanje, montaža, vezivanje i ugradnja armature za vodomerno okno u svemu prema projektu i detaljima armature. Plaća se sve komplet po kg gotove armature bez obzira na profil i vrstu betonskog gvožđa.                                                             Obračun po kg.</t>
  </si>
  <si>
    <t xml:space="preserve"> kg.</t>
  </si>
  <si>
    <t xml:space="preserve">B 500 A (MAG 500/360)            </t>
  </si>
  <si>
    <t>3.1.</t>
  </si>
  <si>
    <t>RUŠENJE PODA</t>
  </si>
  <si>
    <r>
      <t>Rušenje betonske podne ploče dimenzije 100 x 100 cm za montažu vodovodnih cevi, debljine ploče do 20 cm sa vraćanjem u prvobitno stanje sa betonom MB30. Šut izneti iz objekta, utovariti i transportovati kamionom sa istovarom  na deponiju udaljenu do 5.00 km koju odredi nadzorni organ.                                                           Obračun  je  po m³.</t>
    </r>
    <r>
      <rPr>
        <sz val="11.5"/>
        <rFont val="Arial"/>
        <family val="2"/>
      </rPr>
      <t xml:space="preserve"> </t>
    </r>
    <r>
      <rPr>
        <sz val="11.5"/>
        <rFont val="Arial"/>
        <family val="2"/>
        <charset val="204"/>
      </rPr>
      <t xml:space="preserve">                                       </t>
    </r>
    <r>
      <rPr>
        <sz val="10"/>
        <rFont val="Arial"/>
        <family val="2"/>
        <charset val="204"/>
      </rPr>
      <t xml:space="preserve">                                                               </t>
    </r>
    <r>
      <rPr>
        <sz val="11.5"/>
        <rFont val="Arial"/>
        <family val="2"/>
      </rPr>
      <t xml:space="preserve">                                                  </t>
    </r>
  </si>
  <si>
    <t>4.1.</t>
  </si>
  <si>
    <t>PRIKLJUČAK VODOVODA</t>
  </si>
  <si>
    <t>Priključenje novoprojektovanog vodovoda na postojeću vodovodnu liniju na postoje ovalni zatvarač .                                                                   U jediničnu cenu pozicije ulazi zatvaranje vode, pražnjenje cevovoda, crpljenje vode iz rova kao sav potreban rad.  Obračun je po kom.</t>
  </si>
  <si>
    <r>
      <t xml:space="preserve">*priključak PE D110 na </t>
    </r>
    <r>
      <rPr>
        <sz val="9"/>
        <color rgb="FF000000"/>
        <rFont val="Arial"/>
        <family val="2"/>
      </rPr>
      <t>Ø</t>
    </r>
    <r>
      <rPr>
        <sz val="9"/>
        <color rgb="FF000000"/>
        <rFont val="ArialMT"/>
      </rPr>
      <t>100</t>
    </r>
  </si>
  <si>
    <t>1.4</t>
  </si>
  <si>
    <t>2.1</t>
  </si>
  <si>
    <t>2.5.</t>
  </si>
  <si>
    <t>3.</t>
  </si>
  <si>
    <t>3.4.</t>
  </si>
  <si>
    <t>3.6.</t>
  </si>
  <si>
    <t>3.7.</t>
  </si>
  <si>
    <t>3.8.</t>
  </si>
  <si>
    <t>3.9.</t>
  </si>
  <si>
    <t>3.10.</t>
  </si>
  <si>
    <t>4.</t>
  </si>
  <si>
    <t>4.2</t>
  </si>
  <si>
    <t>4.3</t>
  </si>
  <si>
    <t>4.4.</t>
  </si>
  <si>
    <t>4.5.</t>
  </si>
  <si>
    <t>4.6.</t>
  </si>
  <si>
    <t>4.7.</t>
  </si>
  <si>
    <t>4.8.</t>
  </si>
  <si>
    <t>4.9.</t>
  </si>
  <si>
    <t>4.10.</t>
  </si>
  <si>
    <t>4.11.</t>
  </si>
  <si>
    <t>4.12.</t>
  </si>
  <si>
    <t xml:space="preserve">      PREDHODNI RADOVI</t>
  </si>
  <si>
    <t>Demontaža postojećih livenogvozdenih komada da bi se uradio novi priključak na postojeću vodovodnu mrežu. Termin demntaže tih livenogvozdenih komada se radi u dogovoru sa investitorom da se ne bi ugrozila proizvodnja u objektu. Komade utovariti u kamion i odvesti na deponiju do 5 km udaljenosti.                                                        Obračun po kom demontiranog livenogvozedenog komada.</t>
  </si>
  <si>
    <t>Demontaža postojećih spoljašnjih nadzemnih i podzemnih hidranata na postojećoj vodovodnoj mreži. Hidrante utovariti u kamion i odvesti na deponiju do 5 km udaljenosti.                                                        Obračun po kom demontiranog hidranta.</t>
  </si>
  <si>
    <t>PROBJANJE OTVORA U OKNU</t>
  </si>
  <si>
    <t xml:space="preserve">U slučaju pri izvođenju radova ako se na trasi naiđe na neke postojeće instalacije koje se moraju da zaobiđu.                                                                                                                          </t>
  </si>
  <si>
    <t>Sanacija hidrantske mreže, sanitarne i tehničke vode</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</si>
</sst>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name val="Arial"/>
      <charset val="238"/>
    </font>
    <font>
      <sz val="10"/>
      <name val="Arial"/>
      <family val="2"/>
    </font>
    <font>
      <b/>
      <sz val="11"/>
      <name val="Arial"/>
      <family val="2"/>
    </font>
    <font>
      <b/>
      <sz val="12"/>
      <name val="Arial"/>
      <family val="2"/>
    </font>
    <font>
      <sz val="12"/>
      <name val="Arial"/>
      <family val="2"/>
    </font>
    <font>
      <sz val="11"/>
      <name val="Arial"/>
      <family val="2"/>
    </font>
    <font>
      <sz val="10"/>
      <name val="Arial"/>
      <family val="2"/>
      <charset val="204"/>
    </font>
    <font>
      <sz val="11.5"/>
      <name val="Arial"/>
      <family val="2"/>
    </font>
    <font>
      <sz val="11.5"/>
      <name val="Arial"/>
      <family val="2"/>
      <charset val="204"/>
    </font>
    <font>
      <b/>
      <sz val="10"/>
      <name val="Arial"/>
      <family val="2"/>
      <charset val="204"/>
    </font>
    <font>
      <b/>
      <sz val="11"/>
      <name val="Arial"/>
      <family val="2"/>
      <charset val="204"/>
    </font>
    <font>
      <sz val="11"/>
      <name val="Arial"/>
      <family val="2"/>
      <charset val="204"/>
    </font>
    <font>
      <sz val="10"/>
      <color indexed="9"/>
      <name val="Arial"/>
      <family val="2"/>
    </font>
    <font>
      <sz val="10"/>
      <name val="Arial"/>
      <family val="2"/>
      <charset val="238"/>
    </font>
    <font>
      <sz val="11"/>
      <color theme="1"/>
      <name val="Calibri"/>
      <family val="2"/>
      <charset val="238"/>
      <scheme val="minor"/>
    </font>
    <font>
      <sz val="10"/>
      <color theme="1"/>
      <name val="Arial"/>
      <family val="2"/>
    </font>
    <font>
      <sz val="10"/>
      <color rgb="FFFF0000"/>
      <name val="Arial"/>
      <family val="2"/>
    </font>
    <font>
      <sz val="9"/>
      <color rgb="FF000000"/>
      <name val="ArialMT"/>
    </font>
    <font>
      <sz val="9"/>
      <color rgb="FF000000"/>
      <name val="Arial"/>
      <family val="2"/>
    </font>
  </fonts>
  <fills count="4">
    <fill>
      <patternFill patternType="none"/>
    </fill>
    <fill>
      <patternFill patternType="gray125"/>
    </fill>
    <fill>
      <patternFill patternType="solid">
        <fgColor indexed="41"/>
        <bgColor indexed="64"/>
      </patternFill>
    </fill>
    <fill>
      <patternFill patternType="solid">
        <fgColor indexed="13"/>
        <bgColor indexed="64"/>
      </patternFill>
    </fill>
  </fills>
  <borders count="1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4" fillId="0" borderId="0"/>
    <xf numFmtId="0" fontId="1" fillId="0" borderId="0"/>
  </cellStyleXfs>
  <cellXfs count="73">
    <xf numFmtId="0" fontId="0" fillId="0" borderId="0" xfId="0"/>
    <xf numFmtId="0" fontId="1"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horizontal="left" vertical="top"/>
    </xf>
    <xf numFmtId="4" fontId="1" fillId="0" borderId="0" xfId="0" applyNumberFormat="1" applyFont="1" applyFill="1" applyBorder="1" applyAlignment="1" applyProtection="1">
      <alignment horizontal="right"/>
    </xf>
    <xf numFmtId="0" fontId="1" fillId="0" borderId="0" xfId="0" applyNumberFormat="1" applyFont="1" applyFill="1" applyBorder="1" applyAlignment="1" applyProtection="1">
      <alignment horizontal="right"/>
    </xf>
    <xf numFmtId="0" fontId="1" fillId="0" borderId="1"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vertical="top"/>
    </xf>
    <xf numFmtId="0" fontId="1"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49" fontId="6" fillId="0" borderId="0" xfId="0" applyNumberFormat="1" applyFont="1" applyFill="1" applyBorder="1" applyAlignment="1" applyProtection="1">
      <alignment horizontal="center" vertical="top"/>
    </xf>
    <xf numFmtId="49" fontId="9" fillId="0" borderId="0" xfId="0" applyNumberFormat="1" applyFont="1" applyFill="1" applyBorder="1" applyAlignment="1" applyProtection="1">
      <alignment horizontal="left" vertical="top"/>
    </xf>
    <xf numFmtId="0" fontId="10"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left" vertical="top" wrapText="1"/>
    </xf>
    <xf numFmtId="49" fontId="6" fillId="0" borderId="0" xfId="0" applyNumberFormat="1" applyFont="1" applyFill="1" applyBorder="1" applyAlignment="1" applyProtection="1">
      <alignment horizontal="left" vertical="top"/>
    </xf>
    <xf numFmtId="0" fontId="6" fillId="0" borderId="0"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vertical="top"/>
    </xf>
    <xf numFmtId="4" fontId="1" fillId="0" borderId="1" xfId="0" applyNumberFormat="1" applyFont="1" applyFill="1" applyBorder="1" applyAlignment="1" applyProtection="1">
      <alignment horizontal="right"/>
    </xf>
    <xf numFmtId="0" fontId="1" fillId="0" borderId="2" xfId="0" applyNumberFormat="1" applyFont="1" applyFill="1" applyBorder="1" applyAlignment="1" applyProtection="1">
      <alignment horizontal="center"/>
    </xf>
    <xf numFmtId="4" fontId="1" fillId="0" borderId="3" xfId="0" applyNumberFormat="1" applyFont="1" applyFill="1" applyBorder="1" applyAlignment="1" applyProtection="1">
      <alignment horizontal="right"/>
    </xf>
    <xf numFmtId="0" fontId="2" fillId="2" borderId="0" xfId="0" applyNumberFormat="1" applyFont="1" applyFill="1" applyBorder="1" applyAlignment="1" applyProtection="1">
      <alignment vertical="top"/>
    </xf>
    <xf numFmtId="49" fontId="2" fillId="2" borderId="0" xfId="0" applyNumberFormat="1" applyFont="1" applyFill="1" applyBorder="1" applyAlignment="1" applyProtection="1">
      <alignment vertical="top"/>
    </xf>
    <xf numFmtId="0" fontId="1" fillId="0" borderId="1" xfId="0" applyNumberFormat="1" applyFont="1" applyFill="1" applyBorder="1" applyAlignment="1" applyProtection="1">
      <alignment horizontal="right" wrapText="1"/>
    </xf>
    <xf numFmtId="0" fontId="1" fillId="0" borderId="1" xfId="0" applyNumberFormat="1" applyFont="1" applyFill="1" applyBorder="1" applyAlignment="1" applyProtection="1">
      <alignment horizontal="center" wrapText="1"/>
    </xf>
    <xf numFmtId="4" fontId="1" fillId="0" borderId="1" xfId="0" applyNumberFormat="1" applyFont="1" applyFill="1" applyBorder="1" applyAlignment="1" applyProtection="1">
      <alignment horizontal="right" wrapText="1"/>
    </xf>
    <xf numFmtId="49" fontId="2" fillId="0" borderId="4" xfId="0" applyNumberFormat="1" applyFont="1" applyFill="1" applyBorder="1" applyAlignment="1" applyProtection="1">
      <alignment vertical="top"/>
    </xf>
    <xf numFmtId="49" fontId="2" fillId="2" borderId="1" xfId="0" applyNumberFormat="1" applyFont="1" applyFill="1" applyBorder="1" applyAlignment="1" applyProtection="1">
      <alignment vertical="top"/>
    </xf>
    <xf numFmtId="0" fontId="1" fillId="0" borderId="1" xfId="0" applyNumberFormat="1" applyFont="1" applyFill="1" applyBorder="1" applyAlignment="1" applyProtection="1">
      <alignment horizontal="right"/>
    </xf>
    <xf numFmtId="0" fontId="1" fillId="0" borderId="1" xfId="0" applyNumberFormat="1" applyFont="1" applyFill="1" applyBorder="1" applyAlignment="1" applyProtection="1">
      <alignment horizontal="center"/>
    </xf>
    <xf numFmtId="0" fontId="4" fillId="0" borderId="5" xfId="0" applyNumberFormat="1" applyFont="1" applyFill="1" applyBorder="1" applyAlignment="1" applyProtection="1">
      <alignment vertical="top"/>
    </xf>
    <xf numFmtId="0" fontId="4" fillId="0" borderId="4"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xf>
    <xf numFmtId="49" fontId="3" fillId="3" borderId="6" xfId="0" applyNumberFormat="1" applyFont="1" applyFill="1" applyBorder="1" applyAlignment="1" applyProtection="1">
      <alignment vertical="top"/>
    </xf>
    <xf numFmtId="0" fontId="2" fillId="0" borderId="4" xfId="0" applyNumberFormat="1" applyFont="1" applyFill="1" applyBorder="1" applyAlignment="1" applyProtection="1">
      <alignment vertical="top"/>
    </xf>
    <xf numFmtId="0" fontId="2" fillId="2" borderId="1" xfId="0" applyNumberFormat="1" applyFont="1" applyFill="1" applyBorder="1" applyAlignment="1" applyProtection="1">
      <alignment vertical="top"/>
    </xf>
    <xf numFmtId="4" fontId="1" fillId="0" borderId="7" xfId="0" applyNumberFormat="1" applyFont="1" applyFill="1" applyBorder="1" applyAlignment="1" applyProtection="1">
      <alignment horizontal="right"/>
    </xf>
    <xf numFmtId="0" fontId="1" fillId="0" borderId="8" xfId="0" applyNumberFormat="1" applyFont="1" applyFill="1" applyBorder="1" applyAlignment="1" applyProtection="1">
      <alignment horizontal="center"/>
    </xf>
    <xf numFmtId="4" fontId="9" fillId="0" borderId="9" xfId="0" applyNumberFormat="1" applyFont="1" applyFill="1" applyBorder="1" applyAlignment="1" applyProtection="1">
      <alignment horizontal="right"/>
    </xf>
    <xf numFmtId="0" fontId="3" fillId="3" borderId="5" xfId="0" applyNumberFormat="1" applyFont="1" applyFill="1" applyBorder="1" applyAlignment="1" applyProtection="1">
      <alignment vertical="top"/>
    </xf>
    <xf numFmtId="0" fontId="2" fillId="2" borderId="10" xfId="0" applyNumberFormat="1" applyFont="1" applyFill="1" applyBorder="1" applyAlignment="1" applyProtection="1">
      <alignment vertical="top"/>
    </xf>
    <xf numFmtId="0" fontId="2" fillId="2" borderId="11" xfId="0" applyNumberFormat="1" applyFont="1" applyFill="1" applyBorder="1" applyAlignment="1" applyProtection="1">
      <alignment vertical="top"/>
    </xf>
    <xf numFmtId="0" fontId="2" fillId="2" borderId="12" xfId="0" applyNumberFormat="1" applyFont="1" applyFill="1" applyBorder="1" applyAlignment="1" applyProtection="1">
      <alignment vertical="top"/>
    </xf>
    <xf numFmtId="0" fontId="2" fillId="2" borderId="13" xfId="0" applyNumberFormat="1" applyFont="1" applyFill="1" applyBorder="1" applyAlignment="1" applyProtection="1">
      <alignment vertical="top"/>
    </xf>
    <xf numFmtId="4" fontId="4" fillId="0" borderId="6" xfId="0" applyNumberFormat="1" applyFont="1" applyFill="1" applyBorder="1" applyAlignment="1" applyProtection="1">
      <alignment horizontal="right"/>
    </xf>
    <xf numFmtId="0" fontId="15" fillId="0" borderId="0" xfId="1" applyFont="1" applyAlignment="1">
      <alignment horizontal="left" vertical="top" wrapText="1"/>
    </xf>
    <xf numFmtId="0" fontId="6" fillId="0" borderId="0" xfId="0" applyNumberFormat="1" applyFont="1" applyFill="1" applyBorder="1" applyAlignment="1" applyProtection="1">
      <alignment horizontal="left" vertical="top" wrapText="1"/>
    </xf>
    <xf numFmtId="0" fontId="0" fillId="0" borderId="0" xfId="0"/>
    <xf numFmtId="4" fontId="16" fillId="0" borderId="0" xfId="0" applyNumberFormat="1" applyFont="1" applyFill="1" applyBorder="1" applyAlignment="1" applyProtection="1">
      <alignment horizontal="right"/>
    </xf>
    <xf numFmtId="0" fontId="13" fillId="0" borderId="0" xfId="0" applyFont="1" applyBorder="1" applyAlignment="1">
      <alignment wrapText="1" shrinkToFit="1"/>
    </xf>
    <xf numFmtId="0" fontId="13" fillId="0" borderId="0" xfId="0" applyFont="1" applyBorder="1" applyAlignment="1">
      <alignment horizontal="left" vertical="top" wrapText="1" shrinkToFit="1"/>
    </xf>
    <xf numFmtId="0" fontId="13" fillId="0" borderId="0" xfId="0" applyFont="1" applyBorder="1"/>
    <xf numFmtId="0" fontId="16" fillId="0" borderId="0" xfId="0" applyFont="1"/>
    <xf numFmtId="0" fontId="1" fillId="0" borderId="0" xfId="0" applyFont="1"/>
    <xf numFmtId="0" fontId="6" fillId="0" borderId="0" xfId="0" applyNumberFormat="1" applyFont="1" applyFill="1" applyBorder="1" applyAlignment="1" applyProtection="1">
      <alignment horizontal="left" vertical="top" wrapText="1"/>
    </xf>
    <xf numFmtId="0" fontId="0" fillId="0" borderId="0" xfId="0"/>
    <xf numFmtId="0" fontId="6" fillId="0" borderId="0" xfId="0" applyNumberFormat="1" applyFont="1" applyFill="1" applyBorder="1" applyAlignment="1" applyProtection="1">
      <alignment horizontal="left" vertical="top" wrapText="1"/>
    </xf>
    <xf numFmtId="0" fontId="0" fillId="0" borderId="0" xfId="0"/>
    <xf numFmtId="0" fontId="6" fillId="0" borderId="0" xfId="0" applyNumberFormat="1" applyFont="1" applyFill="1" applyBorder="1" applyAlignment="1" applyProtection="1">
      <alignment horizontal="left" vertical="top" wrapText="1"/>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right" wrapText="1"/>
    </xf>
    <xf numFmtId="0" fontId="1" fillId="0" borderId="0" xfId="0" applyNumberFormat="1" applyFont="1" applyFill="1" applyBorder="1" applyAlignment="1" applyProtection="1">
      <alignment horizontal="center" wrapText="1"/>
    </xf>
    <xf numFmtId="4" fontId="1" fillId="0" borderId="0" xfId="0" applyNumberFormat="1" applyFont="1" applyFill="1" applyBorder="1" applyAlignment="1" applyProtection="1">
      <alignment horizontal="right" wrapText="1"/>
    </xf>
    <xf numFmtId="0" fontId="1" fillId="0" borderId="0" xfId="0" applyFont="1" applyAlignment="1">
      <alignment vertical="top" wrapText="1"/>
    </xf>
    <xf numFmtId="0" fontId="1" fillId="0" borderId="0" xfId="2" applyNumberFormat="1"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xf numFmtId="2" fontId="17" fillId="0" borderId="0" xfId="0" applyNumberFormat="1" applyFont="1" applyAlignment="1">
      <alignment vertical="top" wrapText="1"/>
    </xf>
    <xf numFmtId="0" fontId="17" fillId="0" borderId="0" xfId="0" applyFont="1"/>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vertical="top" wrapText="1"/>
    </xf>
    <xf numFmtId="0" fontId="0" fillId="0" borderId="0" xfId="0"/>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5"/>
  <sheetViews>
    <sheetView tabSelected="1" view="pageBreakPreview" zoomScale="148" zoomScaleNormal="70" zoomScaleSheetLayoutView="148" workbookViewId="0">
      <selection activeCell="A239" sqref="A239:XFD242"/>
    </sheetView>
  </sheetViews>
  <sheetFormatPr defaultRowHeight="12.75"/>
  <cols>
    <col min="1" max="1" width="4.42578125" style="1" customWidth="1"/>
    <col min="2" max="2" width="40.42578125" style="2" customWidth="1"/>
    <col min="3" max="3" width="4.7109375" style="1" customWidth="1"/>
    <col min="4" max="4" width="9.28515625" style="5" customWidth="1"/>
    <col min="5" max="5" width="1.7109375" style="7" customWidth="1"/>
    <col min="6" max="6" width="10.28515625" style="5" customWidth="1"/>
    <col min="7" max="7" width="1.140625" style="7" customWidth="1"/>
    <col min="8" max="8" width="13.140625" style="4" customWidth="1"/>
    <col min="9" max="9" width="2.28515625" style="1" customWidth="1"/>
    <col min="10" max="10" width="12.85546875" style="1" customWidth="1"/>
    <col min="11" max="16384" width="9.140625" style="1"/>
  </cols>
  <sheetData>
    <row r="1" spans="1:8" s="8" customFormat="1" ht="15.75">
      <c r="A1" s="40"/>
      <c r="B1" s="34" t="s">
        <v>30</v>
      </c>
      <c r="C1" s="31"/>
      <c r="D1" s="32"/>
      <c r="E1" s="33"/>
      <c r="F1" s="32"/>
      <c r="G1" s="33"/>
      <c r="H1" s="45"/>
    </row>
    <row r="2" spans="1:8" ht="15">
      <c r="A2" s="35"/>
      <c r="B2" s="27"/>
      <c r="C2" s="18"/>
      <c r="D2" s="29"/>
      <c r="E2" s="30"/>
      <c r="F2" s="29"/>
      <c r="G2" s="30"/>
      <c r="H2" s="19"/>
    </row>
    <row r="3" spans="1:8" ht="15">
      <c r="A3" s="41"/>
      <c r="B3" s="23" t="s">
        <v>196</v>
      </c>
      <c r="C3" s="22"/>
      <c r="D3" s="22"/>
      <c r="E3" s="22"/>
      <c r="F3" s="22"/>
      <c r="G3" s="22"/>
      <c r="H3" s="43"/>
    </row>
    <row r="4" spans="1:8" ht="15">
      <c r="A4" s="42"/>
      <c r="B4" s="28" t="s">
        <v>151</v>
      </c>
      <c r="C4" s="36"/>
      <c r="D4" s="36"/>
      <c r="E4" s="36"/>
      <c r="F4" s="36"/>
      <c r="G4" s="36"/>
      <c r="H4" s="44"/>
    </row>
    <row r="5" spans="1:8" ht="25.5">
      <c r="A5" s="6" t="s">
        <v>52</v>
      </c>
      <c r="B5" s="6" t="s">
        <v>6</v>
      </c>
      <c r="C5" s="6" t="s">
        <v>51</v>
      </c>
      <c r="D5" s="24" t="s">
        <v>3</v>
      </c>
      <c r="E5" s="25"/>
      <c r="F5" s="24" t="s">
        <v>4</v>
      </c>
      <c r="G5" s="25"/>
      <c r="H5" s="26" t="s">
        <v>5</v>
      </c>
    </row>
    <row r="6" spans="1:8">
      <c r="A6" s="60"/>
      <c r="B6" s="60"/>
      <c r="C6" s="60"/>
      <c r="D6" s="61"/>
      <c r="E6" s="62"/>
      <c r="F6" s="61"/>
      <c r="G6" s="62"/>
      <c r="H6" s="63"/>
    </row>
    <row r="7" spans="1:8" ht="15">
      <c r="A7" s="60"/>
      <c r="B7" s="10" t="s">
        <v>119</v>
      </c>
      <c r="C7" s="60"/>
      <c r="D7" s="61"/>
      <c r="E7" s="62"/>
      <c r="F7" s="61"/>
      <c r="G7" s="62"/>
      <c r="H7" s="63"/>
    </row>
    <row r="8" spans="1:8" ht="76.5">
      <c r="A8" s="60"/>
      <c r="B8" s="9" t="s">
        <v>120</v>
      </c>
      <c r="C8" s="60"/>
      <c r="D8" s="61"/>
      <c r="E8" s="62"/>
      <c r="F8" s="61"/>
      <c r="G8" s="62"/>
      <c r="H8" s="63"/>
    </row>
    <row r="9" spans="1:8">
      <c r="A9" s="3"/>
      <c r="B9" s="9"/>
      <c r="C9" s="5"/>
      <c r="D9" s="4"/>
      <c r="F9" s="4"/>
    </row>
    <row r="10" spans="1:8" ht="15">
      <c r="A10" s="13" t="s">
        <v>24</v>
      </c>
      <c r="B10" s="10" t="s">
        <v>121</v>
      </c>
      <c r="C10" s="5"/>
      <c r="D10" s="4"/>
      <c r="F10" s="4"/>
    </row>
    <row r="11" spans="1:8" ht="15">
      <c r="A11" s="13"/>
      <c r="B11" s="10"/>
      <c r="C11" s="5"/>
      <c r="D11" s="4"/>
      <c r="F11" s="4"/>
    </row>
    <row r="12" spans="1:8" ht="14.25">
      <c r="A12" s="3" t="s">
        <v>9</v>
      </c>
      <c r="B12" s="11" t="s">
        <v>122</v>
      </c>
      <c r="C12" s="5"/>
      <c r="D12" s="4"/>
      <c r="F12" s="4"/>
    </row>
    <row r="13" spans="1:8" ht="119.25" customHeight="1">
      <c r="A13" s="3" t="s">
        <v>35</v>
      </c>
      <c r="B13" s="9" t="s">
        <v>192</v>
      </c>
      <c r="C13" s="5" t="s">
        <v>23</v>
      </c>
      <c r="D13" s="4">
        <v>25</v>
      </c>
      <c r="E13" s="7" t="s">
        <v>1</v>
      </c>
      <c r="F13" s="4">
        <v>0</v>
      </c>
      <c r="G13" s="7" t="s">
        <v>2</v>
      </c>
      <c r="H13" s="4">
        <f>SUM(D13*F13)</f>
        <v>0</v>
      </c>
    </row>
    <row r="14" spans="1:8" ht="15">
      <c r="A14" s="13"/>
      <c r="B14" s="10"/>
      <c r="C14" s="5"/>
      <c r="D14" s="4"/>
      <c r="F14" s="4"/>
    </row>
    <row r="15" spans="1:8" ht="66.75" customHeight="1">
      <c r="A15" s="3" t="s">
        <v>35</v>
      </c>
      <c r="B15" s="9" t="s">
        <v>193</v>
      </c>
      <c r="C15" s="5" t="s">
        <v>23</v>
      </c>
      <c r="D15" s="4">
        <v>10</v>
      </c>
      <c r="E15" s="7" t="s">
        <v>1</v>
      </c>
      <c r="F15" s="4">
        <v>0</v>
      </c>
      <c r="G15" s="7" t="s">
        <v>2</v>
      </c>
      <c r="H15" s="4">
        <f>SUM(D15*F15)</f>
        <v>0</v>
      </c>
    </row>
    <row r="16" spans="1:8">
      <c r="A16" s="60"/>
      <c r="B16" s="9"/>
      <c r="C16" s="60"/>
      <c r="D16" s="61"/>
      <c r="E16" s="62"/>
      <c r="F16" s="61"/>
      <c r="G16" s="62"/>
      <c r="H16" s="63"/>
    </row>
    <row r="17" spans="1:8" ht="14.25">
      <c r="A17" s="3" t="s">
        <v>123</v>
      </c>
      <c r="B17" s="11" t="s">
        <v>124</v>
      </c>
      <c r="C17" s="5"/>
      <c r="D17" s="4"/>
      <c r="F17" s="4"/>
    </row>
    <row r="18" spans="1:8" ht="75.75" customHeight="1">
      <c r="A18" s="60"/>
      <c r="B18" s="64" t="s">
        <v>125</v>
      </c>
      <c r="C18" s="5" t="s">
        <v>21</v>
      </c>
      <c r="D18" s="4">
        <v>770</v>
      </c>
      <c r="E18" s="7" t="s">
        <v>1</v>
      </c>
      <c r="F18" s="4">
        <v>0</v>
      </c>
      <c r="G18" s="7" t="s">
        <v>2</v>
      </c>
      <c r="H18" s="4">
        <f>SUM(D18*F18)</f>
        <v>0</v>
      </c>
    </row>
    <row r="19" spans="1:8">
      <c r="A19" s="60"/>
      <c r="B19" s="9"/>
      <c r="C19" s="60"/>
      <c r="D19" s="61"/>
      <c r="E19" s="62"/>
      <c r="F19" s="61"/>
      <c r="G19" s="62"/>
      <c r="H19" s="63"/>
    </row>
    <row r="20" spans="1:8" ht="14.25">
      <c r="A20" s="3" t="s">
        <v>136</v>
      </c>
      <c r="B20" s="11" t="s">
        <v>133</v>
      </c>
      <c r="C20" s="5"/>
      <c r="D20" s="4"/>
      <c r="F20" s="4"/>
    </row>
    <row r="21" spans="1:8" ht="51.75" customHeight="1">
      <c r="A21" s="3"/>
      <c r="B21" s="65" t="s">
        <v>134</v>
      </c>
      <c r="C21" s="5" t="s">
        <v>135</v>
      </c>
      <c r="D21" s="4">
        <v>1535</v>
      </c>
      <c r="E21" s="7" t="s">
        <v>1</v>
      </c>
      <c r="F21" s="4">
        <v>0</v>
      </c>
      <c r="G21" s="7" t="s">
        <v>2</v>
      </c>
      <c r="H21" s="4">
        <f>SUM(D21*F21)</f>
        <v>0</v>
      </c>
    </row>
    <row r="22" spans="1:8">
      <c r="A22" s="60"/>
      <c r="B22" s="60"/>
      <c r="C22" s="60"/>
      <c r="D22" s="61"/>
      <c r="E22" s="62"/>
      <c r="F22" s="61"/>
      <c r="G22" s="62"/>
      <c r="H22" s="63"/>
    </row>
    <row r="23" spans="1:8">
      <c r="A23" s="60"/>
      <c r="B23" s="60"/>
      <c r="C23" s="60"/>
      <c r="D23" s="61"/>
      <c r="E23" s="62"/>
      <c r="F23" s="61"/>
      <c r="G23" s="62"/>
      <c r="H23" s="63"/>
    </row>
    <row r="24" spans="1:8">
      <c r="A24" s="60"/>
      <c r="B24" s="60"/>
      <c r="C24" s="60"/>
      <c r="D24" s="61"/>
      <c r="E24" s="62"/>
      <c r="F24" s="61"/>
      <c r="G24" s="62"/>
      <c r="H24" s="63"/>
    </row>
    <row r="25" spans="1:8">
      <c r="A25" s="60"/>
      <c r="B25" s="60"/>
      <c r="C25" s="60"/>
      <c r="D25" s="61"/>
      <c r="E25" s="62"/>
      <c r="F25" s="61"/>
      <c r="G25" s="62"/>
      <c r="H25" s="63"/>
    </row>
    <row r="26" spans="1:8">
      <c r="A26" s="60"/>
      <c r="B26" s="60"/>
      <c r="C26" s="60"/>
      <c r="D26" s="61"/>
      <c r="E26" s="62"/>
      <c r="F26" s="61"/>
      <c r="G26" s="62"/>
      <c r="H26" s="63"/>
    </row>
    <row r="27" spans="1:8" ht="28.5">
      <c r="A27" s="3" t="s">
        <v>169</v>
      </c>
      <c r="B27" s="11" t="s">
        <v>137</v>
      </c>
      <c r="C27" s="5"/>
      <c r="D27" s="4"/>
      <c r="F27" s="4"/>
    </row>
    <row r="28" spans="1:8" ht="51.75" customHeight="1">
      <c r="A28" s="3"/>
      <c r="B28" s="65" t="s">
        <v>138</v>
      </c>
      <c r="C28" s="5" t="s">
        <v>139</v>
      </c>
      <c r="D28" s="4"/>
      <c r="F28" s="4"/>
      <c r="H28" s="4">
        <v>0</v>
      </c>
    </row>
    <row r="29" spans="1:8">
      <c r="A29" s="60"/>
      <c r="B29" s="9"/>
      <c r="C29" s="60"/>
      <c r="D29" s="61"/>
      <c r="E29" s="62"/>
      <c r="F29" s="61"/>
      <c r="G29" s="62"/>
      <c r="H29" s="63"/>
    </row>
    <row r="30" spans="1:8">
      <c r="A30" s="3"/>
      <c r="B30" s="9" t="s">
        <v>126</v>
      </c>
      <c r="C30" s="5"/>
      <c r="D30" s="4"/>
      <c r="F30" s="4"/>
      <c r="G30" s="20"/>
      <c r="H30" s="21">
        <f>SUM(H11:H29)</f>
        <v>0</v>
      </c>
    </row>
    <row r="31" spans="1:8">
      <c r="A31" s="3"/>
      <c r="B31" s="9"/>
      <c r="C31" s="5"/>
      <c r="D31" s="4"/>
      <c r="F31" s="4"/>
    </row>
    <row r="32" spans="1:8" ht="15">
      <c r="A32" s="13" t="s">
        <v>7</v>
      </c>
      <c r="B32" s="10" t="s">
        <v>8</v>
      </c>
      <c r="C32" s="5"/>
      <c r="D32" s="4"/>
      <c r="F32" s="4"/>
    </row>
    <row r="33" spans="1:8">
      <c r="A33" s="3"/>
      <c r="B33" s="9"/>
      <c r="C33" s="5"/>
      <c r="D33" s="4"/>
      <c r="F33" s="4"/>
    </row>
    <row r="34" spans="1:8" ht="14.25">
      <c r="A34" s="3" t="s">
        <v>170</v>
      </c>
      <c r="B34" s="11" t="s">
        <v>0</v>
      </c>
      <c r="C34" s="5"/>
      <c r="D34" s="4"/>
      <c r="F34" s="4"/>
    </row>
    <row r="35" spans="1:8" ht="222.75" customHeight="1">
      <c r="A35" s="3" t="s">
        <v>35</v>
      </c>
      <c r="B35" s="9" t="s">
        <v>129</v>
      </c>
      <c r="C35" s="5" t="s">
        <v>22</v>
      </c>
      <c r="D35" s="4">
        <v>565</v>
      </c>
      <c r="E35" s="7" t="s">
        <v>1</v>
      </c>
      <c r="F35" s="4">
        <v>0</v>
      </c>
      <c r="G35" s="7" t="s">
        <v>2</v>
      </c>
      <c r="H35" s="4">
        <f>SUM(D35*F35)</f>
        <v>0</v>
      </c>
    </row>
    <row r="36" spans="1:8">
      <c r="A36" s="3"/>
      <c r="B36" s="9"/>
      <c r="C36" s="5"/>
      <c r="D36" s="4"/>
      <c r="F36" s="4"/>
    </row>
    <row r="37" spans="1:8" ht="222.75" customHeight="1">
      <c r="A37" s="3" t="s">
        <v>36</v>
      </c>
      <c r="B37" s="9" t="s">
        <v>128</v>
      </c>
      <c r="C37" s="5" t="s">
        <v>22</v>
      </c>
      <c r="D37" s="4">
        <v>57</v>
      </c>
      <c r="E37" s="7" t="s">
        <v>1</v>
      </c>
      <c r="F37" s="4">
        <v>0</v>
      </c>
      <c r="G37" s="7" t="s">
        <v>2</v>
      </c>
      <c r="H37" s="4">
        <f>SUM(D37*F37)</f>
        <v>0</v>
      </c>
    </row>
    <row r="38" spans="1:8">
      <c r="A38" s="3"/>
      <c r="B38" s="9"/>
      <c r="C38" s="5"/>
      <c r="D38" s="4"/>
      <c r="F38" s="4"/>
    </row>
    <row r="39" spans="1:8" ht="222.75" customHeight="1">
      <c r="A39" s="3" t="s">
        <v>127</v>
      </c>
      <c r="B39" s="9" t="s">
        <v>130</v>
      </c>
      <c r="C39" s="5" t="s">
        <v>22</v>
      </c>
      <c r="D39" s="4">
        <v>20</v>
      </c>
      <c r="E39" s="7" t="s">
        <v>1</v>
      </c>
      <c r="F39" s="4">
        <v>0</v>
      </c>
      <c r="G39" s="7" t="s">
        <v>2</v>
      </c>
      <c r="H39" s="4">
        <f>SUM(D39*F39)</f>
        <v>0</v>
      </c>
    </row>
    <row r="40" spans="1:8">
      <c r="A40" s="3"/>
      <c r="B40" s="9"/>
      <c r="C40" s="5"/>
      <c r="D40" s="4"/>
      <c r="F40" s="4"/>
    </row>
    <row r="41" spans="1:8" ht="121.5" customHeight="1">
      <c r="A41" s="3" t="s">
        <v>131</v>
      </c>
      <c r="B41" s="9" t="s">
        <v>132</v>
      </c>
      <c r="C41" s="5" t="s">
        <v>22</v>
      </c>
      <c r="D41" s="4">
        <v>2</v>
      </c>
      <c r="E41" s="7" t="s">
        <v>1</v>
      </c>
      <c r="F41" s="4">
        <v>0</v>
      </c>
      <c r="G41" s="7" t="s">
        <v>2</v>
      </c>
      <c r="H41" s="4">
        <f>SUM(D41*F41)</f>
        <v>0</v>
      </c>
    </row>
    <row r="42" spans="1:8">
      <c r="A42" s="3"/>
      <c r="B42" s="9"/>
      <c r="C42" s="5"/>
      <c r="D42" s="4"/>
      <c r="F42" s="4"/>
    </row>
    <row r="43" spans="1:8" ht="14.25">
      <c r="A43" s="3" t="s">
        <v>33</v>
      </c>
      <c r="B43" s="11" t="s">
        <v>10</v>
      </c>
      <c r="C43" s="5"/>
      <c r="D43" s="4"/>
      <c r="F43" s="4"/>
    </row>
    <row r="44" spans="1:8" ht="105.75" customHeight="1">
      <c r="A44" s="3"/>
      <c r="B44" s="9" t="s">
        <v>50</v>
      </c>
      <c r="C44" s="5" t="s">
        <v>22</v>
      </c>
      <c r="D44" s="4">
        <v>181</v>
      </c>
      <c r="E44" s="7" t="s">
        <v>1</v>
      </c>
      <c r="F44" s="4">
        <v>0</v>
      </c>
      <c r="G44" s="7" t="s">
        <v>2</v>
      </c>
      <c r="H44" s="4">
        <f>SUM(D44*F44)</f>
        <v>0</v>
      </c>
    </row>
    <row r="45" spans="1:8">
      <c r="A45" s="3"/>
      <c r="B45" s="9"/>
      <c r="C45" s="5"/>
      <c r="D45" s="4"/>
      <c r="F45" s="4"/>
    </row>
    <row r="46" spans="1:8">
      <c r="A46" s="3" t="s">
        <v>44</v>
      </c>
      <c r="B46" s="9" t="s">
        <v>11</v>
      </c>
      <c r="C46" s="5"/>
      <c r="D46" s="4"/>
      <c r="F46" s="4"/>
    </row>
    <row r="47" spans="1:8" ht="67.5" customHeight="1">
      <c r="A47" s="3"/>
      <c r="B47" s="9" t="s">
        <v>57</v>
      </c>
      <c r="C47" s="5" t="s">
        <v>22</v>
      </c>
      <c r="D47" s="4">
        <v>363</v>
      </c>
      <c r="E47" s="7" t="s">
        <v>1</v>
      </c>
      <c r="F47" s="4">
        <v>0</v>
      </c>
      <c r="G47" s="7" t="s">
        <v>2</v>
      </c>
      <c r="H47" s="4">
        <f>SUM(D47*F47)</f>
        <v>0</v>
      </c>
    </row>
    <row r="48" spans="1:8" hidden="1">
      <c r="A48" s="3"/>
      <c r="B48" s="9"/>
      <c r="C48" s="5"/>
      <c r="D48" s="4"/>
      <c r="F48" s="4"/>
    </row>
    <row r="49" spans="1:8" s="2" customFormat="1" hidden="1"/>
    <row r="50" spans="1:8">
      <c r="A50" s="3"/>
      <c r="B50" s="9"/>
      <c r="C50" s="5"/>
      <c r="D50" s="4"/>
      <c r="F50" s="4"/>
    </row>
    <row r="51" spans="1:8" ht="14.25">
      <c r="A51" s="12" t="s">
        <v>45</v>
      </c>
      <c r="B51" s="11" t="s">
        <v>31</v>
      </c>
      <c r="C51" s="5"/>
      <c r="D51" s="4"/>
      <c r="F51" s="4"/>
    </row>
    <row r="52" spans="1:8" ht="66" customHeight="1">
      <c r="A52" s="3"/>
      <c r="B52" s="9" t="s">
        <v>53</v>
      </c>
      <c r="C52" s="5" t="s">
        <v>22</v>
      </c>
      <c r="D52" s="4">
        <v>183</v>
      </c>
      <c r="E52" s="7" t="s">
        <v>1</v>
      </c>
      <c r="F52" s="4">
        <v>0</v>
      </c>
      <c r="G52" s="7" t="s">
        <v>2</v>
      </c>
      <c r="H52" s="4">
        <f>SUM(D52*F52)</f>
        <v>0</v>
      </c>
    </row>
    <row r="53" spans="1:8">
      <c r="A53" s="3"/>
      <c r="B53" s="9"/>
      <c r="C53" s="5"/>
      <c r="D53" s="4"/>
      <c r="F53" s="4"/>
    </row>
    <row r="54" spans="1:8" ht="28.5">
      <c r="A54" s="3" t="s">
        <v>171</v>
      </c>
      <c r="B54" s="11" t="s">
        <v>152</v>
      </c>
      <c r="C54" s="5"/>
      <c r="D54" s="4"/>
      <c r="F54" s="4"/>
    </row>
    <row r="55" spans="1:8" ht="70.5" customHeight="1">
      <c r="A55" s="3"/>
      <c r="B55" s="9" t="s">
        <v>153</v>
      </c>
      <c r="C55" s="5" t="s">
        <v>22</v>
      </c>
      <c r="D55" s="4">
        <v>252</v>
      </c>
      <c r="E55" s="7" t="s">
        <v>1</v>
      </c>
      <c r="F55" s="4">
        <v>0</v>
      </c>
      <c r="G55" s="7" t="s">
        <v>2</v>
      </c>
      <c r="H55" s="4">
        <f>SUM(D55*F55)</f>
        <v>0</v>
      </c>
    </row>
    <row r="56" spans="1:8">
      <c r="A56" s="3"/>
      <c r="B56" s="9"/>
      <c r="C56" s="5"/>
      <c r="D56" s="4"/>
      <c r="F56" s="4"/>
    </row>
    <row r="57" spans="1:8">
      <c r="A57" s="3"/>
      <c r="B57" s="9" t="s">
        <v>17</v>
      </c>
      <c r="C57" s="5"/>
      <c r="D57" s="4"/>
      <c r="F57" s="4"/>
      <c r="G57" s="20"/>
      <c r="H57" s="21">
        <f>SUM(H34:H56)</f>
        <v>0</v>
      </c>
    </row>
    <row r="58" spans="1:8">
      <c r="A58" s="3"/>
      <c r="B58" s="9"/>
      <c r="C58" s="5"/>
      <c r="D58" s="4"/>
      <c r="F58" s="4"/>
    </row>
    <row r="59" spans="1:8" ht="15">
      <c r="A59" s="13" t="s">
        <v>172</v>
      </c>
      <c r="B59" s="14" t="s">
        <v>12</v>
      </c>
      <c r="C59" s="5"/>
      <c r="D59" s="4"/>
      <c r="F59" s="4"/>
    </row>
    <row r="60" spans="1:8">
      <c r="A60" s="3"/>
      <c r="B60" s="9"/>
      <c r="C60" s="5"/>
      <c r="D60" s="4"/>
      <c r="F60" s="4"/>
    </row>
    <row r="61" spans="1:8">
      <c r="A61" s="3" t="s">
        <v>162</v>
      </c>
      <c r="B61" s="17" t="s">
        <v>41</v>
      </c>
      <c r="C61" s="5"/>
      <c r="D61" s="4"/>
      <c r="F61" s="4"/>
    </row>
    <row r="62" spans="1:8" ht="62.25" customHeight="1">
      <c r="A62" s="3"/>
      <c r="B62" s="9" t="s">
        <v>42</v>
      </c>
      <c r="C62" s="5" t="s">
        <v>23</v>
      </c>
      <c r="D62" s="4">
        <v>55</v>
      </c>
      <c r="E62" s="7" t="s">
        <v>1</v>
      </c>
      <c r="F62" s="4">
        <v>0</v>
      </c>
      <c r="G62" s="7" t="s">
        <v>2</v>
      </c>
      <c r="H62" s="4">
        <f>SUM(D62*F62)</f>
        <v>0</v>
      </c>
    </row>
    <row r="63" spans="1:8">
      <c r="A63" s="3"/>
      <c r="B63" s="9"/>
      <c r="C63" s="5"/>
      <c r="D63" s="4"/>
      <c r="F63" s="4"/>
    </row>
    <row r="64" spans="1:8" ht="28.5">
      <c r="A64" s="3" t="s">
        <v>154</v>
      </c>
      <c r="B64" s="11" t="s">
        <v>43</v>
      </c>
      <c r="C64" s="5"/>
      <c r="D64" s="4"/>
      <c r="F64" s="4"/>
    </row>
    <row r="65" spans="1:8" ht="106.5" customHeight="1">
      <c r="A65" s="3"/>
      <c r="B65" s="9" t="s">
        <v>114</v>
      </c>
      <c r="C65" s="5" t="s">
        <v>23</v>
      </c>
      <c r="D65" s="4">
        <v>5</v>
      </c>
      <c r="E65" s="7" t="s">
        <v>1</v>
      </c>
      <c r="F65" s="4">
        <v>0</v>
      </c>
      <c r="G65" s="7" t="s">
        <v>2</v>
      </c>
      <c r="H65" s="4">
        <f>SUM(D65*F65)</f>
        <v>0</v>
      </c>
    </row>
    <row r="66" spans="1:8">
      <c r="A66" s="3"/>
      <c r="B66" s="9"/>
      <c r="C66" s="5"/>
      <c r="D66" s="4"/>
      <c r="F66" s="4"/>
    </row>
    <row r="67" spans="1:8">
      <c r="A67" s="3" t="s">
        <v>140</v>
      </c>
      <c r="B67" s="9" t="s">
        <v>47</v>
      </c>
      <c r="C67" s="5"/>
      <c r="D67" s="4"/>
      <c r="F67" s="4"/>
    </row>
    <row r="68" spans="1:8" ht="111" customHeight="1">
      <c r="A68" s="3" t="s">
        <v>35</v>
      </c>
      <c r="B68" s="9" t="s">
        <v>112</v>
      </c>
      <c r="C68" s="5"/>
      <c r="D68" s="4"/>
      <c r="F68" s="4"/>
    </row>
    <row r="69" spans="1:8">
      <c r="A69" s="3"/>
      <c r="B69" s="9" t="s">
        <v>113</v>
      </c>
      <c r="C69" s="5" t="s">
        <v>23</v>
      </c>
      <c r="D69" s="4">
        <v>5</v>
      </c>
      <c r="E69" s="7" t="s">
        <v>1</v>
      </c>
      <c r="F69" s="4">
        <v>0</v>
      </c>
      <c r="G69" s="7" t="s">
        <v>2</v>
      </c>
      <c r="H69" s="4">
        <f>SUM(D69*F69)</f>
        <v>0</v>
      </c>
    </row>
    <row r="70" spans="1:8">
      <c r="A70" s="3"/>
      <c r="B70" s="9"/>
      <c r="C70" s="5"/>
      <c r="D70" s="4"/>
      <c r="F70" s="4"/>
    </row>
    <row r="71" spans="1:8">
      <c r="A71" s="3" t="s">
        <v>173</v>
      </c>
      <c r="B71" s="9" t="s">
        <v>194</v>
      </c>
      <c r="C71" s="5"/>
      <c r="D71" s="4"/>
      <c r="F71" s="4"/>
    </row>
    <row r="72" spans="1:8" ht="63.75">
      <c r="A72" s="3"/>
      <c r="B72" s="9" t="s">
        <v>116</v>
      </c>
      <c r="C72" s="5"/>
      <c r="D72" s="4"/>
      <c r="F72" s="4"/>
    </row>
    <row r="73" spans="1:8">
      <c r="A73" s="3"/>
      <c r="B73" s="9" t="s">
        <v>117</v>
      </c>
      <c r="C73" s="5" t="s">
        <v>23</v>
      </c>
      <c r="D73" s="4">
        <v>10</v>
      </c>
      <c r="E73" s="7" t="s">
        <v>1</v>
      </c>
      <c r="F73" s="4">
        <v>0</v>
      </c>
      <c r="G73" s="7" t="s">
        <v>2</v>
      </c>
      <c r="H73" s="4">
        <f t="shared" ref="H73:H74" si="0">SUM(D73*F73)</f>
        <v>0</v>
      </c>
    </row>
    <row r="74" spans="1:8">
      <c r="A74" s="3"/>
      <c r="B74" s="9" t="s">
        <v>118</v>
      </c>
      <c r="C74" s="5" t="s">
        <v>23</v>
      </c>
      <c r="D74" s="4">
        <v>26</v>
      </c>
      <c r="E74" s="7" t="s">
        <v>1</v>
      </c>
      <c r="F74" s="4">
        <v>0</v>
      </c>
      <c r="G74" s="7" t="s">
        <v>2</v>
      </c>
      <c r="H74" s="4">
        <f t="shared" si="0"/>
        <v>0</v>
      </c>
    </row>
    <row r="75" spans="1:8">
      <c r="A75" s="3"/>
      <c r="B75" s="9"/>
      <c r="C75" s="5"/>
      <c r="D75" s="4"/>
      <c r="F75" s="4"/>
    </row>
    <row r="76" spans="1:8">
      <c r="A76" s="3"/>
      <c r="B76" s="9"/>
      <c r="C76" s="5"/>
      <c r="D76" s="4"/>
      <c r="F76" s="4"/>
    </row>
    <row r="77" spans="1:8">
      <c r="A77" s="3"/>
      <c r="B77" s="9"/>
      <c r="C77" s="5"/>
      <c r="D77" s="4"/>
      <c r="F77" s="4"/>
    </row>
    <row r="78" spans="1:8" ht="25.5">
      <c r="A78" s="3" t="s">
        <v>143</v>
      </c>
      <c r="B78" s="9" t="s">
        <v>46</v>
      </c>
      <c r="C78" s="5"/>
      <c r="D78" s="4"/>
      <c r="F78" s="4"/>
    </row>
    <row r="79" spans="1:8" ht="200.25" customHeight="1">
      <c r="A79" s="3"/>
      <c r="B79" s="9" t="s">
        <v>115</v>
      </c>
      <c r="C79" s="5" t="s">
        <v>23</v>
      </c>
      <c r="D79" s="4">
        <v>5</v>
      </c>
      <c r="E79" s="7" t="s">
        <v>1</v>
      </c>
      <c r="F79" s="4">
        <v>0</v>
      </c>
      <c r="G79" s="7" t="s">
        <v>2</v>
      </c>
      <c r="H79" s="4">
        <f>SUM(D79*F79)</f>
        <v>0</v>
      </c>
    </row>
    <row r="80" spans="1:8">
      <c r="A80" s="3"/>
      <c r="B80" s="9"/>
      <c r="C80" s="5"/>
      <c r="D80" s="4"/>
      <c r="F80" s="4"/>
    </row>
    <row r="81" spans="1:8" ht="25.5">
      <c r="A81" s="3" t="s">
        <v>174</v>
      </c>
      <c r="B81" s="9" t="s">
        <v>141</v>
      </c>
      <c r="C81" s="5"/>
      <c r="D81" s="4"/>
      <c r="F81" s="4"/>
    </row>
    <row r="82" spans="1:8" ht="129.75" customHeight="1">
      <c r="A82" s="3" t="s">
        <v>35</v>
      </c>
      <c r="B82" s="9" t="s">
        <v>142</v>
      </c>
      <c r="C82" s="5" t="s">
        <v>23</v>
      </c>
      <c r="D82" s="4">
        <v>2</v>
      </c>
      <c r="E82" s="7" t="s">
        <v>1</v>
      </c>
      <c r="F82" s="4">
        <v>0</v>
      </c>
      <c r="G82" s="7" t="s">
        <v>2</v>
      </c>
      <c r="H82" s="4">
        <f>SUM(D82*F82)</f>
        <v>0</v>
      </c>
    </row>
    <row r="83" spans="1:8">
      <c r="A83" s="3"/>
      <c r="B83" s="9"/>
      <c r="C83" s="5"/>
      <c r="D83" s="4"/>
      <c r="F83" s="4"/>
    </row>
    <row r="84" spans="1:8" ht="28.5">
      <c r="A84" s="3" t="s">
        <v>175</v>
      </c>
      <c r="B84" s="11" t="s">
        <v>144</v>
      </c>
      <c r="C84" s="5"/>
      <c r="D84" s="4"/>
      <c r="F84" s="4"/>
    </row>
    <row r="85" spans="1:8" ht="167.25" customHeight="1">
      <c r="A85" s="3"/>
      <c r="B85" s="59" t="s">
        <v>145</v>
      </c>
      <c r="C85" s="5"/>
      <c r="D85" s="4"/>
      <c r="F85" s="4"/>
    </row>
    <row r="86" spans="1:8">
      <c r="A86" s="3"/>
      <c r="B86" s="9" t="s">
        <v>146</v>
      </c>
      <c r="C86" s="5" t="s">
        <v>135</v>
      </c>
      <c r="D86" s="4">
        <v>3</v>
      </c>
      <c r="E86" s="7" t="s">
        <v>1</v>
      </c>
      <c r="F86" s="4">
        <v>0</v>
      </c>
      <c r="G86" s="7" t="s">
        <v>2</v>
      </c>
      <c r="H86" s="4">
        <f t="shared" ref="H86:H87" si="1">SUM(D86*F86)</f>
        <v>0</v>
      </c>
    </row>
    <row r="87" spans="1:8">
      <c r="A87" s="3"/>
      <c r="B87" s="9" t="s">
        <v>147</v>
      </c>
      <c r="C87" s="5" t="s">
        <v>135</v>
      </c>
      <c r="D87" s="4">
        <v>3</v>
      </c>
      <c r="E87" s="7" t="s">
        <v>1</v>
      </c>
      <c r="F87" s="4">
        <v>0</v>
      </c>
      <c r="G87" s="7" t="s">
        <v>2</v>
      </c>
      <c r="H87" s="4">
        <f t="shared" si="1"/>
        <v>0</v>
      </c>
    </row>
    <row r="88" spans="1:8">
      <c r="A88" s="3"/>
      <c r="B88" s="9"/>
      <c r="C88" s="5"/>
      <c r="D88" s="4"/>
      <c r="F88" s="4"/>
    </row>
    <row r="89" spans="1:8">
      <c r="A89" s="3"/>
      <c r="B89" s="9"/>
      <c r="C89" s="5"/>
      <c r="D89" s="4"/>
      <c r="F89" s="4"/>
    </row>
    <row r="90" spans="1:8">
      <c r="A90" s="3"/>
      <c r="B90" s="9"/>
      <c r="C90" s="5"/>
      <c r="D90" s="4"/>
      <c r="F90" s="4"/>
    </row>
    <row r="91" spans="1:8">
      <c r="A91" s="3"/>
      <c r="B91" s="9"/>
      <c r="C91" s="5"/>
      <c r="D91" s="4"/>
      <c r="F91" s="4"/>
    </row>
    <row r="92" spans="1:8">
      <c r="A92" s="3"/>
      <c r="B92" s="9"/>
      <c r="C92" s="5"/>
      <c r="D92" s="4"/>
      <c r="F92" s="4"/>
    </row>
    <row r="93" spans="1:8">
      <c r="A93" s="3"/>
      <c r="B93" s="9"/>
      <c r="C93" s="5"/>
      <c r="D93" s="4"/>
      <c r="F93" s="4"/>
    </row>
    <row r="94" spans="1:8" ht="14.25">
      <c r="A94" s="12" t="s">
        <v>176</v>
      </c>
      <c r="B94" s="11" t="s">
        <v>163</v>
      </c>
      <c r="C94" s="5"/>
      <c r="D94" s="4"/>
      <c r="F94" s="4"/>
    </row>
    <row r="95" spans="1:8" ht="110.25" customHeight="1">
      <c r="A95" s="60"/>
      <c r="B95" s="9" t="s">
        <v>164</v>
      </c>
      <c r="C95" s="5" t="s">
        <v>22</v>
      </c>
      <c r="D95" s="4">
        <v>0.2</v>
      </c>
      <c r="E95" s="7" t="s">
        <v>1</v>
      </c>
      <c r="F95" s="4">
        <v>0</v>
      </c>
      <c r="G95" s="7" t="s">
        <v>2</v>
      </c>
      <c r="H95" s="4">
        <f>SUM(D95*F95)</f>
        <v>0</v>
      </c>
    </row>
    <row r="96" spans="1:8">
      <c r="A96" s="3"/>
      <c r="B96" s="9"/>
      <c r="C96" s="5"/>
      <c r="D96" s="4"/>
      <c r="F96" s="4"/>
    </row>
    <row r="97" spans="1:8" ht="14.25">
      <c r="A97" s="12" t="s">
        <v>177</v>
      </c>
      <c r="B97" s="11" t="s">
        <v>155</v>
      </c>
      <c r="C97" s="5"/>
      <c r="D97" s="4"/>
      <c r="F97" s="4"/>
    </row>
    <row r="98" spans="1:8" ht="109.5" customHeight="1">
      <c r="A98" s="60"/>
      <c r="B98" s="9" t="s">
        <v>157</v>
      </c>
      <c r="C98" s="5" t="s">
        <v>156</v>
      </c>
      <c r="D98" s="4">
        <v>27</v>
      </c>
      <c r="E98" s="7" t="s">
        <v>1</v>
      </c>
      <c r="F98" s="4">
        <v>0</v>
      </c>
      <c r="G98" s="7" t="s">
        <v>2</v>
      </c>
      <c r="H98" s="4">
        <f>SUM(D98*F98)</f>
        <v>0</v>
      </c>
    </row>
    <row r="99" spans="1:8">
      <c r="A99" s="3"/>
      <c r="B99" s="9"/>
      <c r="C99" s="5"/>
      <c r="D99" s="4"/>
      <c r="F99" s="4"/>
    </row>
    <row r="100" spans="1:8" ht="18.75" customHeight="1">
      <c r="A100" s="3" t="s">
        <v>178</v>
      </c>
      <c r="B100" s="11" t="s">
        <v>158</v>
      </c>
      <c r="C100" s="5"/>
      <c r="D100" s="4"/>
      <c r="F100" s="4"/>
    </row>
    <row r="101" spans="1:8" ht="128.25">
      <c r="A101" s="3"/>
      <c r="B101" s="66" t="s">
        <v>159</v>
      </c>
      <c r="D101" s="1"/>
      <c r="E101" s="1"/>
      <c r="F101" s="1"/>
      <c r="G101" s="1"/>
      <c r="H101" s="1"/>
    </row>
    <row r="102" spans="1:8" ht="14.25">
      <c r="A102" s="3"/>
      <c r="B102" s="67" t="s">
        <v>161</v>
      </c>
      <c r="C102" s="7" t="s">
        <v>160</v>
      </c>
      <c r="D102" s="5">
        <v>1040</v>
      </c>
      <c r="E102" s="7" t="s">
        <v>1</v>
      </c>
      <c r="F102" s="4">
        <v>0</v>
      </c>
      <c r="G102" s="7" t="s">
        <v>2</v>
      </c>
      <c r="H102" s="4">
        <f>SUM(D102*F102)</f>
        <v>0</v>
      </c>
    </row>
    <row r="103" spans="1:8">
      <c r="A103" s="3"/>
      <c r="B103" s="9"/>
      <c r="C103" s="5"/>
      <c r="D103" s="4"/>
      <c r="F103" s="4"/>
    </row>
    <row r="104" spans="1:8" ht="14.25">
      <c r="A104" s="3"/>
      <c r="B104" s="11" t="s">
        <v>18</v>
      </c>
      <c r="C104" s="5"/>
      <c r="D104" s="4"/>
      <c r="F104" s="4"/>
      <c r="G104" s="20"/>
      <c r="H104" s="21">
        <f>SUM(H61:H103)</f>
        <v>0</v>
      </c>
    </row>
    <row r="105" spans="1:8">
      <c r="A105" s="3"/>
      <c r="B105" s="9"/>
      <c r="C105" s="5"/>
      <c r="D105" s="4"/>
      <c r="F105" s="4"/>
    </row>
    <row r="106" spans="1:8">
      <c r="A106" s="3"/>
      <c r="B106" s="9"/>
      <c r="C106" s="5"/>
      <c r="D106" s="4"/>
      <c r="F106" s="4"/>
    </row>
    <row r="107" spans="1:8">
      <c r="A107" s="3"/>
      <c r="B107" s="9"/>
      <c r="C107" s="5"/>
      <c r="D107" s="4"/>
      <c r="F107" s="4"/>
    </row>
    <row r="108" spans="1:8">
      <c r="A108" s="3"/>
      <c r="B108" s="9"/>
      <c r="C108" s="5"/>
      <c r="D108" s="4"/>
      <c r="F108" s="4"/>
    </row>
    <row r="109" spans="1:8">
      <c r="A109" s="3"/>
      <c r="B109" s="9"/>
      <c r="C109" s="5"/>
      <c r="D109" s="4"/>
      <c r="F109" s="4"/>
    </row>
    <row r="110" spans="1:8">
      <c r="A110" s="3"/>
      <c r="B110" s="9"/>
      <c r="C110" s="5"/>
      <c r="D110" s="4"/>
      <c r="F110" s="4"/>
    </row>
    <row r="111" spans="1:8">
      <c r="A111" s="3"/>
      <c r="B111" s="9"/>
      <c r="C111" s="5"/>
      <c r="D111" s="4"/>
      <c r="F111" s="4"/>
    </row>
    <row r="112" spans="1:8">
      <c r="A112" s="3"/>
      <c r="B112" s="9"/>
      <c r="C112" s="5"/>
      <c r="D112" s="4"/>
      <c r="F112" s="4"/>
    </row>
    <row r="113" spans="1:8">
      <c r="A113" s="3"/>
      <c r="B113" s="9"/>
      <c r="C113" s="5"/>
      <c r="D113" s="4"/>
      <c r="F113" s="4"/>
    </row>
    <row r="114" spans="1:8">
      <c r="A114" s="3"/>
      <c r="B114" s="9"/>
      <c r="C114" s="5"/>
      <c r="D114" s="4"/>
      <c r="F114" s="4"/>
    </row>
    <row r="115" spans="1:8">
      <c r="A115" s="3"/>
      <c r="B115" s="9"/>
      <c r="C115" s="5"/>
      <c r="D115" s="4"/>
      <c r="F115" s="4"/>
    </row>
    <row r="116" spans="1:8">
      <c r="A116" s="3"/>
      <c r="B116" s="9"/>
      <c r="C116" s="5"/>
      <c r="D116" s="4"/>
      <c r="F116" s="4"/>
    </row>
    <row r="117" spans="1:8">
      <c r="A117" s="3"/>
      <c r="B117" s="9"/>
      <c r="C117" s="5"/>
      <c r="D117" s="4"/>
      <c r="F117" s="4"/>
    </row>
    <row r="118" spans="1:8">
      <c r="A118" s="3"/>
      <c r="B118" s="9"/>
      <c r="C118" s="5"/>
      <c r="D118" s="4"/>
      <c r="F118" s="4"/>
    </row>
    <row r="119" spans="1:8">
      <c r="A119" s="3"/>
      <c r="B119" s="9"/>
      <c r="C119" s="5"/>
      <c r="D119" s="4"/>
      <c r="F119" s="4"/>
    </row>
    <row r="120" spans="1:8">
      <c r="A120" s="3"/>
      <c r="B120" s="9"/>
      <c r="C120" s="5"/>
      <c r="D120" s="4"/>
      <c r="F120" s="4"/>
    </row>
    <row r="121" spans="1:8">
      <c r="A121" s="3"/>
      <c r="B121" s="9"/>
      <c r="C121" s="5"/>
      <c r="D121" s="4"/>
      <c r="F121" s="4"/>
    </row>
    <row r="122" spans="1:8">
      <c r="A122" s="3"/>
      <c r="B122" s="9"/>
      <c r="C122" s="5"/>
      <c r="D122" s="4"/>
      <c r="F122" s="4"/>
    </row>
    <row r="123" spans="1:8">
      <c r="A123" s="3"/>
      <c r="B123" s="9"/>
      <c r="C123" s="5"/>
      <c r="D123" s="4"/>
      <c r="F123" s="4"/>
    </row>
    <row r="124" spans="1:8" ht="15">
      <c r="A124" s="3"/>
      <c r="B124" s="14" t="s">
        <v>38</v>
      </c>
      <c r="C124" s="5"/>
      <c r="D124" s="4"/>
      <c r="F124" s="4"/>
    </row>
    <row r="125" spans="1:8" ht="116.25" customHeight="1">
      <c r="A125" s="13"/>
      <c r="B125" s="71" t="s">
        <v>37</v>
      </c>
      <c r="C125" s="72"/>
      <c r="D125" s="72"/>
      <c r="E125" s="72"/>
      <c r="F125" s="72"/>
      <c r="G125" s="72"/>
      <c r="H125" s="72"/>
    </row>
    <row r="126" spans="1:8" ht="139.5" customHeight="1">
      <c r="A126" s="13"/>
      <c r="B126" s="71" t="s">
        <v>56</v>
      </c>
      <c r="C126" s="72"/>
      <c r="D126" s="72"/>
      <c r="E126" s="72"/>
      <c r="F126" s="72"/>
      <c r="G126" s="72"/>
      <c r="H126" s="72"/>
    </row>
    <row r="127" spans="1:8">
      <c r="A127" s="3"/>
      <c r="B127" s="9"/>
      <c r="C127" s="5"/>
      <c r="D127" s="4"/>
      <c r="F127" s="4"/>
    </row>
    <row r="128" spans="1:8" ht="15">
      <c r="A128" s="13" t="s">
        <v>179</v>
      </c>
      <c r="B128" s="14" t="s">
        <v>13</v>
      </c>
      <c r="C128" s="5"/>
      <c r="D128" s="4"/>
      <c r="F128" s="4"/>
    </row>
    <row r="129" spans="1:8" ht="15">
      <c r="A129" s="13"/>
      <c r="B129" s="14"/>
      <c r="C129" s="5"/>
      <c r="D129" s="4"/>
      <c r="F129" s="4"/>
    </row>
    <row r="130" spans="1:8">
      <c r="A130" s="16" t="s">
        <v>165</v>
      </c>
      <c r="B130" s="9" t="s">
        <v>166</v>
      </c>
      <c r="C130" s="5"/>
      <c r="D130" s="4"/>
      <c r="F130" s="4"/>
    </row>
    <row r="131" spans="1:8" ht="75.75" customHeight="1">
      <c r="A131" s="3"/>
      <c r="B131" s="68" t="s">
        <v>167</v>
      </c>
    </row>
    <row r="132" spans="1:8">
      <c r="A132" s="3"/>
      <c r="B132" s="69" t="s">
        <v>168</v>
      </c>
      <c r="C132" s="5" t="s">
        <v>23</v>
      </c>
      <c r="D132" s="4">
        <v>5</v>
      </c>
      <c r="E132" s="7" t="s">
        <v>1</v>
      </c>
      <c r="F132" s="4">
        <v>0</v>
      </c>
      <c r="G132" s="7" t="s">
        <v>2</v>
      </c>
      <c r="H132" s="4">
        <f>SUM(D132*F132)</f>
        <v>0</v>
      </c>
    </row>
    <row r="133" spans="1:8" ht="15">
      <c r="A133" s="13"/>
      <c r="B133" s="14"/>
      <c r="C133" s="5"/>
      <c r="D133" s="4"/>
      <c r="F133" s="4"/>
    </row>
    <row r="134" spans="1:8" ht="25.5">
      <c r="A134" s="3" t="s">
        <v>180</v>
      </c>
      <c r="B134" s="50" t="s">
        <v>61</v>
      </c>
      <c r="D134" s="1"/>
      <c r="E134" s="1"/>
      <c r="F134" s="1"/>
      <c r="G134" s="1"/>
      <c r="H134" s="1"/>
    </row>
    <row r="135" spans="1:8" ht="51">
      <c r="A135" s="3"/>
      <c r="B135" s="51" t="s">
        <v>62</v>
      </c>
      <c r="D135" s="1"/>
      <c r="E135" s="1"/>
      <c r="F135" s="1"/>
      <c r="G135" s="1"/>
      <c r="H135" s="1"/>
    </row>
    <row r="136" spans="1:8" ht="25.5" customHeight="1">
      <c r="A136" s="3"/>
      <c r="B136" s="47" t="s">
        <v>69</v>
      </c>
      <c r="C136" s="5" t="s">
        <v>23</v>
      </c>
      <c r="D136" s="4">
        <v>54</v>
      </c>
      <c r="E136" s="7" t="s">
        <v>1</v>
      </c>
      <c r="F136" s="4">
        <v>0</v>
      </c>
      <c r="G136" s="7" t="s">
        <v>2</v>
      </c>
      <c r="H136" s="4">
        <f>SUM(D136*F136)</f>
        <v>0</v>
      </c>
    </row>
    <row r="137" spans="1:8" ht="25.5" customHeight="1">
      <c r="A137" s="3"/>
      <c r="B137" s="55" t="s">
        <v>70</v>
      </c>
      <c r="C137" s="5" t="s">
        <v>23</v>
      </c>
      <c r="D137" s="4">
        <v>56</v>
      </c>
      <c r="E137" s="7" t="s">
        <v>1</v>
      </c>
      <c r="F137" s="4">
        <v>0</v>
      </c>
      <c r="G137" s="7" t="s">
        <v>2</v>
      </c>
      <c r="H137" s="4">
        <f>SUM(D137*F137)</f>
        <v>0</v>
      </c>
    </row>
    <row r="138" spans="1:8" ht="25.5" customHeight="1">
      <c r="A138" s="3"/>
      <c r="B138" s="47" t="s">
        <v>63</v>
      </c>
      <c r="C138" s="5" t="s">
        <v>23</v>
      </c>
      <c r="D138" s="4">
        <v>6</v>
      </c>
      <c r="E138" s="7" t="s">
        <v>1</v>
      </c>
      <c r="F138" s="4">
        <v>0</v>
      </c>
      <c r="G138" s="7" t="s">
        <v>2</v>
      </c>
      <c r="H138" s="4">
        <f>SUM(D138*F138)</f>
        <v>0</v>
      </c>
    </row>
    <row r="139" spans="1:8" ht="14.25">
      <c r="A139" s="16"/>
      <c r="B139" s="15"/>
      <c r="C139" s="5"/>
      <c r="D139" s="4"/>
      <c r="F139" s="4"/>
    </row>
    <row r="140" spans="1:8" ht="14.25">
      <c r="A140" s="16"/>
      <c r="B140" s="15"/>
      <c r="C140" s="5"/>
      <c r="D140" s="4"/>
      <c r="F140" s="4"/>
    </row>
    <row r="141" spans="1:8" ht="14.25">
      <c r="A141" s="16"/>
      <c r="B141" s="15"/>
      <c r="C141" s="5"/>
      <c r="D141" s="4"/>
      <c r="F141" s="4"/>
    </row>
    <row r="142" spans="1:8" ht="14.25">
      <c r="A142" s="16"/>
      <c r="B142" s="15"/>
      <c r="C142" s="5"/>
      <c r="D142" s="4"/>
      <c r="F142" s="4"/>
    </row>
    <row r="143" spans="1:8" ht="14.25">
      <c r="A143" s="16"/>
      <c r="B143" s="15"/>
      <c r="C143" s="5"/>
      <c r="D143" s="4"/>
      <c r="F143" s="4"/>
    </row>
    <row r="144" spans="1:8" ht="14.25">
      <c r="A144" s="16"/>
      <c r="B144" s="15"/>
      <c r="C144" s="5"/>
      <c r="D144" s="4"/>
      <c r="F144" s="4"/>
    </row>
    <row r="145" spans="1:11" ht="14.25">
      <c r="A145" s="16"/>
      <c r="B145" s="15"/>
      <c r="C145" s="5"/>
      <c r="D145" s="4"/>
      <c r="F145" s="4"/>
    </row>
    <row r="146" spans="1:11" ht="14.25">
      <c r="A146" s="16"/>
      <c r="B146" s="15"/>
      <c r="C146" s="5"/>
      <c r="D146" s="4"/>
      <c r="F146" s="4"/>
    </row>
    <row r="147" spans="1:11">
      <c r="A147" s="3" t="s">
        <v>181</v>
      </c>
      <c r="B147" s="50" t="s">
        <v>64</v>
      </c>
    </row>
    <row r="148" spans="1:11" ht="76.5">
      <c r="A148" s="3"/>
      <c r="B148" s="51" t="s">
        <v>65</v>
      </c>
    </row>
    <row r="149" spans="1:11">
      <c r="A149" s="3"/>
      <c r="B149" s="52" t="s">
        <v>66</v>
      </c>
      <c r="C149" s="5" t="s">
        <v>23</v>
      </c>
      <c r="D149" s="4">
        <v>1</v>
      </c>
      <c r="E149" s="7" t="s">
        <v>1</v>
      </c>
      <c r="F149" s="4">
        <v>0</v>
      </c>
      <c r="G149" s="7" t="s">
        <v>2</v>
      </c>
      <c r="H149" s="4">
        <f t="shared" ref="H149" si="2">SUM(D149*F149)</f>
        <v>0</v>
      </c>
      <c r="J149" s="53"/>
      <c r="K149" s="56"/>
    </row>
    <row r="150" spans="1:11">
      <c r="A150" s="3"/>
      <c r="B150" s="52" t="s">
        <v>73</v>
      </c>
      <c r="C150" s="5" t="s">
        <v>23</v>
      </c>
      <c r="D150" s="4">
        <v>9</v>
      </c>
      <c r="E150" s="7" t="s">
        <v>1</v>
      </c>
      <c r="F150" s="4">
        <v>0</v>
      </c>
      <c r="G150" s="7" t="s">
        <v>2</v>
      </c>
      <c r="H150" s="4">
        <f t="shared" ref="H150:H183" si="3">SUM(D150*F150)</f>
        <v>0</v>
      </c>
      <c r="J150" s="53"/>
      <c r="K150" s="48"/>
    </row>
    <row r="151" spans="1:11">
      <c r="A151" s="3"/>
      <c r="B151" s="52" t="s">
        <v>71</v>
      </c>
      <c r="C151" s="5" t="s">
        <v>23</v>
      </c>
      <c r="D151" s="4">
        <v>5</v>
      </c>
      <c r="E151" s="7" t="s">
        <v>1</v>
      </c>
      <c r="F151" s="4">
        <v>0</v>
      </c>
      <c r="G151" s="7" t="s">
        <v>2</v>
      </c>
      <c r="H151" s="4">
        <f t="shared" si="3"/>
        <v>0</v>
      </c>
      <c r="J151" s="53"/>
      <c r="K151" s="48"/>
    </row>
    <row r="152" spans="1:11">
      <c r="A152" s="3"/>
      <c r="B152" s="52" t="s">
        <v>72</v>
      </c>
      <c r="C152" s="5" t="s">
        <v>23</v>
      </c>
      <c r="D152" s="4">
        <v>1</v>
      </c>
      <c r="E152" s="7" t="s">
        <v>1</v>
      </c>
      <c r="F152" s="4">
        <v>0</v>
      </c>
      <c r="G152" s="7" t="s">
        <v>2</v>
      </c>
      <c r="H152" s="4">
        <f t="shared" si="3"/>
        <v>0</v>
      </c>
      <c r="J152" s="48"/>
      <c r="K152" s="48"/>
    </row>
    <row r="153" spans="1:11">
      <c r="A153" s="3"/>
      <c r="B153" s="52" t="s">
        <v>74</v>
      </c>
      <c r="C153" s="5" t="s">
        <v>23</v>
      </c>
      <c r="D153" s="4">
        <v>5</v>
      </c>
      <c r="E153" s="7" t="s">
        <v>1</v>
      </c>
      <c r="F153" s="4">
        <v>0</v>
      </c>
      <c r="G153" s="7" t="s">
        <v>2</v>
      </c>
      <c r="H153" s="4">
        <f t="shared" ref="H153" si="4">SUM(D153*F153)</f>
        <v>0</v>
      </c>
      <c r="J153" s="48"/>
      <c r="K153" s="48"/>
    </row>
    <row r="154" spans="1:11">
      <c r="A154" s="3"/>
      <c r="B154" s="52" t="s">
        <v>75</v>
      </c>
      <c r="C154" s="5" t="s">
        <v>23</v>
      </c>
      <c r="D154" s="4">
        <v>9</v>
      </c>
      <c r="E154" s="7" t="s">
        <v>1</v>
      </c>
      <c r="F154" s="4">
        <v>0</v>
      </c>
      <c r="G154" s="7" t="s">
        <v>2</v>
      </c>
      <c r="H154" s="4">
        <f t="shared" ref="H154" si="5">SUM(D154*F154)</f>
        <v>0</v>
      </c>
      <c r="J154" s="48"/>
      <c r="K154" s="48"/>
    </row>
    <row r="155" spans="1:11">
      <c r="A155" s="3"/>
      <c r="B155" s="52" t="s">
        <v>76</v>
      </c>
      <c r="C155" s="5" t="s">
        <v>23</v>
      </c>
      <c r="D155" s="4">
        <v>1</v>
      </c>
      <c r="E155" s="7" t="s">
        <v>1</v>
      </c>
      <c r="F155" s="4">
        <v>0</v>
      </c>
      <c r="G155" s="7" t="s">
        <v>2</v>
      </c>
      <c r="H155" s="4">
        <f t="shared" si="3"/>
        <v>0</v>
      </c>
      <c r="J155" s="48"/>
      <c r="K155" s="48"/>
    </row>
    <row r="156" spans="1:11">
      <c r="A156" s="3"/>
      <c r="B156" s="52" t="s">
        <v>77</v>
      </c>
      <c r="C156" s="5" t="s">
        <v>23</v>
      </c>
      <c r="D156" s="4">
        <v>1</v>
      </c>
      <c r="E156" s="7" t="s">
        <v>1</v>
      </c>
      <c r="F156" s="4">
        <v>0</v>
      </c>
      <c r="G156" s="7" t="s">
        <v>2</v>
      </c>
      <c r="H156" s="4">
        <f t="shared" si="3"/>
        <v>0</v>
      </c>
      <c r="J156" s="53"/>
      <c r="K156" s="48"/>
    </row>
    <row r="157" spans="1:11">
      <c r="A157" s="3"/>
      <c r="B157" s="52" t="s">
        <v>78</v>
      </c>
      <c r="C157" s="5" t="s">
        <v>23</v>
      </c>
      <c r="D157" s="4">
        <v>1</v>
      </c>
      <c r="E157" s="7" t="s">
        <v>1</v>
      </c>
      <c r="F157" s="4">
        <v>0</v>
      </c>
      <c r="G157" s="7" t="s">
        <v>2</v>
      </c>
      <c r="H157" s="4">
        <f t="shared" si="3"/>
        <v>0</v>
      </c>
      <c r="J157" s="48"/>
      <c r="K157" s="48"/>
    </row>
    <row r="158" spans="1:11">
      <c r="A158" s="3"/>
      <c r="B158" s="52" t="s">
        <v>67</v>
      </c>
      <c r="C158" s="5" t="s">
        <v>23</v>
      </c>
      <c r="D158" s="4">
        <v>10</v>
      </c>
      <c r="E158" s="7" t="s">
        <v>1</v>
      </c>
      <c r="F158" s="4">
        <v>0</v>
      </c>
      <c r="G158" s="7" t="s">
        <v>2</v>
      </c>
      <c r="H158" s="4">
        <f t="shared" ref="H158" si="6">SUM(D158*F158)</f>
        <v>0</v>
      </c>
      <c r="J158" s="56"/>
      <c r="K158" s="56"/>
    </row>
    <row r="159" spans="1:11">
      <c r="A159" s="3"/>
      <c r="B159" s="52" t="s">
        <v>79</v>
      </c>
      <c r="C159" s="5" t="s">
        <v>23</v>
      </c>
      <c r="D159" s="4">
        <v>2</v>
      </c>
      <c r="E159" s="7" t="s">
        <v>1</v>
      </c>
      <c r="F159" s="4">
        <v>0</v>
      </c>
      <c r="G159" s="7" t="s">
        <v>2</v>
      </c>
      <c r="H159" s="4">
        <f t="shared" si="3"/>
        <v>0</v>
      </c>
      <c r="J159" s="48"/>
      <c r="K159" s="48"/>
    </row>
    <row r="160" spans="1:11">
      <c r="A160" s="3"/>
      <c r="B160" s="52" t="s">
        <v>80</v>
      </c>
      <c r="C160" s="5" t="s">
        <v>23</v>
      </c>
      <c r="D160" s="4">
        <v>10</v>
      </c>
      <c r="E160" s="7" t="s">
        <v>1</v>
      </c>
      <c r="F160" s="4">
        <v>0</v>
      </c>
      <c r="G160" s="7" t="s">
        <v>2</v>
      </c>
      <c r="H160" s="4">
        <f t="shared" ref="H160" si="7">SUM(D160*F160)</f>
        <v>0</v>
      </c>
      <c r="J160" s="56"/>
      <c r="K160" s="56"/>
    </row>
    <row r="161" spans="1:11">
      <c r="A161" s="3"/>
      <c r="B161" s="52" t="s">
        <v>81</v>
      </c>
      <c r="C161" s="5" t="s">
        <v>23</v>
      </c>
      <c r="D161" s="4">
        <v>4</v>
      </c>
      <c r="E161" s="7" t="s">
        <v>1</v>
      </c>
      <c r="F161" s="4">
        <v>0</v>
      </c>
      <c r="G161" s="7" t="s">
        <v>2</v>
      </c>
      <c r="H161" s="4">
        <f t="shared" ref="H161:H166" si="8">SUM(D161*F161)</f>
        <v>0</v>
      </c>
      <c r="J161" s="56"/>
      <c r="K161" s="56"/>
    </row>
    <row r="162" spans="1:11">
      <c r="A162" s="3"/>
      <c r="B162" s="52" t="s">
        <v>82</v>
      </c>
      <c r="C162" s="5" t="s">
        <v>23</v>
      </c>
      <c r="D162" s="4">
        <v>2</v>
      </c>
      <c r="E162" s="7" t="s">
        <v>1</v>
      </c>
      <c r="F162" s="4">
        <v>0</v>
      </c>
      <c r="G162" s="7" t="s">
        <v>2</v>
      </c>
      <c r="H162" s="4">
        <f t="shared" si="8"/>
        <v>0</v>
      </c>
      <c r="J162" s="56"/>
      <c r="K162" s="56"/>
    </row>
    <row r="163" spans="1:11">
      <c r="A163" s="3"/>
      <c r="B163" s="52" t="s">
        <v>83</v>
      </c>
      <c r="C163" s="5" t="s">
        <v>23</v>
      </c>
      <c r="D163" s="4">
        <v>2</v>
      </c>
      <c r="E163" s="7" t="s">
        <v>1</v>
      </c>
      <c r="F163" s="4">
        <v>0</v>
      </c>
      <c r="G163" s="7" t="s">
        <v>2</v>
      </c>
      <c r="H163" s="4">
        <f t="shared" si="8"/>
        <v>0</v>
      </c>
      <c r="J163" s="56"/>
      <c r="K163" s="56"/>
    </row>
    <row r="164" spans="1:11">
      <c r="A164" s="3"/>
      <c r="B164" s="52" t="s">
        <v>84</v>
      </c>
      <c r="C164" s="5" t="s">
        <v>23</v>
      </c>
      <c r="D164" s="4">
        <v>4</v>
      </c>
      <c r="E164" s="7" t="s">
        <v>1</v>
      </c>
      <c r="F164" s="4">
        <v>0</v>
      </c>
      <c r="G164" s="7" t="s">
        <v>2</v>
      </c>
      <c r="H164" s="4">
        <f t="shared" si="8"/>
        <v>0</v>
      </c>
      <c r="J164" s="56"/>
      <c r="K164" s="56"/>
    </row>
    <row r="165" spans="1:11">
      <c r="A165" s="3"/>
      <c r="B165" s="52" t="s">
        <v>85</v>
      </c>
      <c r="C165" s="5" t="s">
        <v>23</v>
      </c>
      <c r="D165" s="4">
        <v>7</v>
      </c>
      <c r="E165" s="7" t="s">
        <v>1</v>
      </c>
      <c r="F165" s="4">
        <v>0</v>
      </c>
      <c r="G165" s="7" t="s">
        <v>2</v>
      </c>
      <c r="H165" s="4">
        <f t="shared" si="8"/>
        <v>0</v>
      </c>
      <c r="J165" s="56"/>
      <c r="K165" s="56"/>
    </row>
    <row r="166" spans="1:11">
      <c r="A166" s="3"/>
      <c r="B166" s="52" t="s">
        <v>86</v>
      </c>
      <c r="C166" s="5" t="s">
        <v>23</v>
      </c>
      <c r="D166" s="4">
        <v>9</v>
      </c>
      <c r="E166" s="7" t="s">
        <v>1</v>
      </c>
      <c r="F166" s="4">
        <v>0</v>
      </c>
      <c r="G166" s="7" t="s">
        <v>2</v>
      </c>
      <c r="H166" s="4">
        <f t="shared" si="8"/>
        <v>0</v>
      </c>
      <c r="J166" s="56"/>
      <c r="K166" s="56"/>
    </row>
    <row r="167" spans="1:11">
      <c r="A167" s="3"/>
      <c r="B167" s="52" t="s">
        <v>110</v>
      </c>
      <c r="C167" s="5" t="s">
        <v>23</v>
      </c>
      <c r="D167" s="4">
        <v>21</v>
      </c>
      <c r="E167" s="7" t="s">
        <v>1</v>
      </c>
      <c r="F167" s="4">
        <v>0</v>
      </c>
      <c r="G167" s="7" t="s">
        <v>2</v>
      </c>
      <c r="H167" s="4">
        <f t="shared" ref="H167" si="9">SUM(D167*F167)</f>
        <v>0</v>
      </c>
      <c r="J167" s="58"/>
      <c r="K167" s="58"/>
    </row>
    <row r="168" spans="1:11">
      <c r="A168" s="3"/>
      <c r="B168" s="52" t="s">
        <v>87</v>
      </c>
      <c r="C168" s="5" t="s">
        <v>23</v>
      </c>
      <c r="D168" s="4">
        <v>9</v>
      </c>
      <c r="E168" s="7" t="s">
        <v>1</v>
      </c>
      <c r="F168" s="4">
        <v>0</v>
      </c>
      <c r="G168" s="7" t="s">
        <v>2</v>
      </c>
      <c r="H168" s="4">
        <f t="shared" si="3"/>
        <v>0</v>
      </c>
      <c r="J168" s="53"/>
      <c r="K168" s="54"/>
    </row>
    <row r="169" spans="1:11">
      <c r="A169" s="3"/>
      <c r="B169" s="52" t="s">
        <v>89</v>
      </c>
      <c r="C169" s="5" t="s">
        <v>23</v>
      </c>
      <c r="D169" s="4">
        <v>2</v>
      </c>
      <c r="E169" s="7" t="s">
        <v>1</v>
      </c>
      <c r="F169" s="4">
        <v>0</v>
      </c>
      <c r="G169" s="7" t="s">
        <v>2</v>
      </c>
      <c r="H169" s="4">
        <f t="shared" si="3"/>
        <v>0</v>
      </c>
      <c r="J169" s="53"/>
      <c r="K169" s="54"/>
    </row>
    <row r="170" spans="1:11">
      <c r="A170" s="3"/>
      <c r="B170" s="52" t="s">
        <v>88</v>
      </c>
      <c r="C170" s="5" t="s">
        <v>23</v>
      </c>
      <c r="D170" s="4">
        <v>1</v>
      </c>
      <c r="E170" s="7" t="s">
        <v>1</v>
      </c>
      <c r="F170" s="4">
        <v>0</v>
      </c>
      <c r="G170" s="7" t="s">
        <v>2</v>
      </c>
      <c r="H170" s="4">
        <f t="shared" ref="H170:H172" si="10">SUM(D170*F170)</f>
        <v>0</v>
      </c>
      <c r="J170" s="53"/>
      <c r="K170" s="54"/>
    </row>
    <row r="171" spans="1:11">
      <c r="A171" s="3"/>
      <c r="B171" s="52" t="s">
        <v>90</v>
      </c>
      <c r="C171" s="5" t="s">
        <v>23</v>
      </c>
      <c r="D171" s="4">
        <v>21</v>
      </c>
      <c r="E171" s="7" t="s">
        <v>1</v>
      </c>
      <c r="F171" s="4">
        <v>0</v>
      </c>
      <c r="G171" s="7" t="s">
        <v>2</v>
      </c>
      <c r="H171" s="4">
        <f t="shared" si="10"/>
        <v>0</v>
      </c>
      <c r="J171" s="53"/>
      <c r="K171" s="54"/>
    </row>
    <row r="172" spans="1:11">
      <c r="A172" s="3"/>
      <c r="B172" s="52" t="s">
        <v>91</v>
      </c>
      <c r="C172" s="5" t="s">
        <v>23</v>
      </c>
      <c r="D172" s="4">
        <v>2</v>
      </c>
      <c r="E172" s="7" t="s">
        <v>1</v>
      </c>
      <c r="F172" s="4">
        <v>0</v>
      </c>
      <c r="G172" s="7" t="s">
        <v>2</v>
      </c>
      <c r="H172" s="4">
        <f t="shared" si="10"/>
        <v>0</v>
      </c>
      <c r="J172" s="53"/>
      <c r="K172" s="54"/>
    </row>
    <row r="173" spans="1:11">
      <c r="A173" s="3"/>
      <c r="B173" s="52" t="s">
        <v>92</v>
      </c>
      <c r="C173" s="5" t="s">
        <v>23</v>
      </c>
      <c r="D173" s="4">
        <v>2</v>
      </c>
      <c r="E173" s="7" t="s">
        <v>1</v>
      </c>
      <c r="F173" s="4">
        <v>0</v>
      </c>
      <c r="G173" s="7" t="s">
        <v>2</v>
      </c>
      <c r="H173" s="4">
        <f t="shared" ref="H173:H174" si="11">SUM(D173*F173)</f>
        <v>0</v>
      </c>
      <c r="J173" s="53"/>
      <c r="K173" s="54"/>
    </row>
    <row r="174" spans="1:11">
      <c r="A174" s="3"/>
      <c r="B174" s="52" t="s">
        <v>93</v>
      </c>
      <c r="C174" s="5" t="s">
        <v>23</v>
      </c>
      <c r="D174" s="4">
        <v>1</v>
      </c>
      <c r="E174" s="7" t="s">
        <v>1</v>
      </c>
      <c r="F174" s="4">
        <v>0</v>
      </c>
      <c r="G174" s="7" t="s">
        <v>2</v>
      </c>
      <c r="H174" s="4">
        <f t="shared" si="11"/>
        <v>0</v>
      </c>
      <c r="J174" s="53"/>
      <c r="K174" s="56"/>
    </row>
    <row r="175" spans="1:11">
      <c r="A175" s="3"/>
      <c r="B175" s="52" t="s">
        <v>94</v>
      </c>
      <c r="C175" s="5" t="s">
        <v>23</v>
      </c>
      <c r="D175" s="4">
        <v>2</v>
      </c>
      <c r="E175" s="7" t="s">
        <v>1</v>
      </c>
      <c r="F175" s="4">
        <v>0</v>
      </c>
      <c r="G175" s="7" t="s">
        <v>2</v>
      </c>
      <c r="H175" s="4">
        <f t="shared" ref="H175:H177" si="12">SUM(D175*F175)</f>
        <v>0</v>
      </c>
      <c r="J175" s="53"/>
      <c r="K175" s="56"/>
    </row>
    <row r="176" spans="1:11">
      <c r="A176" s="3"/>
      <c r="B176" s="52" t="s">
        <v>95</v>
      </c>
      <c r="C176" s="5" t="s">
        <v>23</v>
      </c>
      <c r="D176" s="4">
        <v>1</v>
      </c>
      <c r="E176" s="7" t="s">
        <v>1</v>
      </c>
      <c r="F176" s="4">
        <v>0</v>
      </c>
      <c r="G176" s="7" t="s">
        <v>2</v>
      </c>
      <c r="H176" s="4">
        <f t="shared" si="12"/>
        <v>0</v>
      </c>
      <c r="J176" s="53"/>
      <c r="K176" s="56"/>
    </row>
    <row r="177" spans="1:11">
      <c r="A177" s="3"/>
      <c r="B177" s="52" t="s">
        <v>96</v>
      </c>
      <c r="C177" s="5" t="s">
        <v>23</v>
      </c>
      <c r="D177" s="4">
        <v>1</v>
      </c>
      <c r="E177" s="7" t="s">
        <v>1</v>
      </c>
      <c r="F177" s="4">
        <v>0</v>
      </c>
      <c r="G177" s="7" t="s">
        <v>2</v>
      </c>
      <c r="H177" s="4">
        <f t="shared" si="12"/>
        <v>0</v>
      </c>
      <c r="J177" s="53"/>
      <c r="K177" s="56"/>
    </row>
    <row r="178" spans="1:11">
      <c r="A178" s="3"/>
      <c r="B178" s="52" t="s">
        <v>97</v>
      </c>
      <c r="C178" s="5" t="s">
        <v>23</v>
      </c>
      <c r="D178" s="4">
        <v>10</v>
      </c>
      <c r="E178" s="7" t="s">
        <v>1</v>
      </c>
      <c r="F178" s="4">
        <v>0</v>
      </c>
      <c r="G178" s="7" t="s">
        <v>2</v>
      </c>
      <c r="H178" s="4">
        <f t="shared" ref="H178:H181" si="13">SUM(D178*F178)</f>
        <v>0</v>
      </c>
      <c r="J178" s="53"/>
      <c r="K178" s="56"/>
    </row>
    <row r="179" spans="1:11">
      <c r="A179" s="3"/>
      <c r="B179" s="52" t="s">
        <v>98</v>
      </c>
      <c r="C179" s="5" t="s">
        <v>23</v>
      </c>
      <c r="D179" s="4">
        <v>11</v>
      </c>
      <c r="E179" s="7" t="s">
        <v>1</v>
      </c>
      <c r="F179" s="4">
        <v>0</v>
      </c>
      <c r="G179" s="7" t="s">
        <v>2</v>
      </c>
      <c r="H179" s="4">
        <f t="shared" si="13"/>
        <v>0</v>
      </c>
      <c r="J179" s="53"/>
      <c r="K179" s="56"/>
    </row>
    <row r="180" spans="1:11">
      <c r="A180" s="3"/>
      <c r="B180" s="52" t="s">
        <v>99</v>
      </c>
      <c r="C180" s="5" t="s">
        <v>23</v>
      </c>
      <c r="D180" s="4">
        <v>4</v>
      </c>
      <c r="E180" s="7" t="s">
        <v>1</v>
      </c>
      <c r="F180" s="4">
        <v>0</v>
      </c>
      <c r="G180" s="7" t="s">
        <v>2</v>
      </c>
      <c r="H180" s="4">
        <f t="shared" ref="H180" si="14">SUM(D180*F180)</f>
        <v>0</v>
      </c>
      <c r="J180" s="56"/>
      <c r="K180" s="56"/>
    </row>
    <row r="181" spans="1:11">
      <c r="A181" s="3"/>
      <c r="B181" s="52" t="s">
        <v>100</v>
      </c>
      <c r="C181" s="5" t="s">
        <v>23</v>
      </c>
      <c r="D181" s="4">
        <v>1</v>
      </c>
      <c r="E181" s="7" t="s">
        <v>1</v>
      </c>
      <c r="F181" s="4">
        <v>0</v>
      </c>
      <c r="G181" s="7" t="s">
        <v>2</v>
      </c>
      <c r="H181" s="4">
        <f t="shared" si="13"/>
        <v>0</v>
      </c>
      <c r="J181" s="56"/>
      <c r="K181" s="56"/>
    </row>
    <row r="182" spans="1:11">
      <c r="A182" s="3"/>
      <c r="B182" s="52" t="s">
        <v>68</v>
      </c>
      <c r="C182" s="5" t="s">
        <v>23</v>
      </c>
      <c r="D182" s="4">
        <v>4</v>
      </c>
      <c r="E182" s="7" t="s">
        <v>1</v>
      </c>
      <c r="F182" s="4">
        <v>0</v>
      </c>
      <c r="G182" s="7" t="s">
        <v>2</v>
      </c>
      <c r="H182" s="4">
        <f t="shared" ref="H182" si="15">SUM(D182*F182)</f>
        <v>0</v>
      </c>
      <c r="J182" s="48"/>
      <c r="K182" s="48"/>
    </row>
    <row r="183" spans="1:11">
      <c r="A183" s="3"/>
      <c r="B183" s="52" t="s">
        <v>101</v>
      </c>
      <c r="C183" s="5" t="s">
        <v>23</v>
      </c>
      <c r="D183" s="4">
        <v>2</v>
      </c>
      <c r="E183" s="7" t="s">
        <v>1</v>
      </c>
      <c r="F183" s="4">
        <v>0</v>
      </c>
      <c r="G183" s="7" t="s">
        <v>2</v>
      </c>
      <c r="H183" s="4">
        <f t="shared" si="3"/>
        <v>0</v>
      </c>
      <c r="J183" s="48"/>
      <c r="K183" s="48"/>
    </row>
    <row r="184" spans="1:11">
      <c r="A184" s="3"/>
      <c r="B184" s="52" t="s">
        <v>102</v>
      </c>
      <c r="C184" s="5" t="s">
        <v>23</v>
      </c>
      <c r="D184" s="4">
        <v>8</v>
      </c>
      <c r="E184" s="7" t="s">
        <v>1</v>
      </c>
      <c r="F184" s="4">
        <v>0</v>
      </c>
      <c r="G184" s="7" t="s">
        <v>2</v>
      </c>
      <c r="H184" s="4">
        <f t="shared" ref="H184:H185" si="16">SUM(D184*F184)</f>
        <v>0</v>
      </c>
    </row>
    <row r="185" spans="1:11">
      <c r="A185" s="3"/>
      <c r="B185" s="52" t="s">
        <v>103</v>
      </c>
      <c r="C185" s="5" t="s">
        <v>23</v>
      </c>
      <c r="D185" s="4">
        <v>1</v>
      </c>
      <c r="E185" s="7" t="s">
        <v>1</v>
      </c>
      <c r="F185" s="4">
        <v>0</v>
      </c>
      <c r="G185" s="7" t="s">
        <v>2</v>
      </c>
      <c r="H185" s="4">
        <f t="shared" si="16"/>
        <v>0</v>
      </c>
    </row>
    <row r="186" spans="1:11">
      <c r="A186" s="3"/>
      <c r="B186" s="9"/>
      <c r="C186" s="5"/>
      <c r="D186" s="4"/>
      <c r="F186" s="4"/>
    </row>
    <row r="187" spans="1:11" ht="14.25">
      <c r="A187" s="3" t="s">
        <v>182</v>
      </c>
      <c r="B187" s="11" t="s">
        <v>60</v>
      </c>
      <c r="C187" s="5"/>
      <c r="D187" s="49"/>
      <c r="F187" s="4"/>
    </row>
    <row r="188" spans="1:11" ht="80.25" customHeight="1">
      <c r="A188" s="3"/>
      <c r="B188" s="9" t="s">
        <v>104</v>
      </c>
      <c r="C188" s="5" t="s">
        <v>23</v>
      </c>
      <c r="D188" s="4">
        <v>10</v>
      </c>
      <c r="E188" s="7" t="s">
        <v>1</v>
      </c>
      <c r="F188" s="4">
        <v>0</v>
      </c>
      <c r="G188" s="7" t="s">
        <v>2</v>
      </c>
      <c r="H188" s="4">
        <f>SUM(D188*F188)</f>
        <v>0</v>
      </c>
    </row>
    <row r="189" spans="1:11">
      <c r="A189" s="3"/>
      <c r="B189" s="9"/>
      <c r="C189" s="5"/>
      <c r="D189" s="4"/>
      <c r="F189" s="4"/>
    </row>
    <row r="190" spans="1:11">
      <c r="A190" s="3"/>
      <c r="B190" s="9"/>
      <c r="C190" s="5"/>
      <c r="D190" s="4"/>
      <c r="F190" s="4"/>
    </row>
    <row r="191" spans="1:11" ht="14.25">
      <c r="A191" s="3" t="s">
        <v>183</v>
      </c>
      <c r="B191" s="11" t="s">
        <v>34</v>
      </c>
      <c r="C191" s="5"/>
      <c r="D191" s="4"/>
      <c r="F191" s="4"/>
    </row>
    <row r="192" spans="1:11" ht="66" customHeight="1">
      <c r="A192" s="3"/>
      <c r="B192" s="9" t="s">
        <v>49</v>
      </c>
      <c r="C192" s="5"/>
      <c r="D192" s="4"/>
      <c r="F192" s="4"/>
    </row>
    <row r="193" spans="1:8">
      <c r="A193" s="3"/>
      <c r="B193" s="55" t="s">
        <v>59</v>
      </c>
      <c r="C193" s="5" t="s">
        <v>23</v>
      </c>
      <c r="D193" s="4">
        <v>11</v>
      </c>
      <c r="E193" s="7" t="s">
        <v>1</v>
      </c>
      <c r="F193" s="4">
        <v>0</v>
      </c>
      <c r="G193" s="7" t="s">
        <v>2</v>
      </c>
      <c r="H193" s="4">
        <f>SUM(D193*F193)</f>
        <v>0</v>
      </c>
    </row>
    <row r="194" spans="1:8">
      <c r="A194" s="3"/>
      <c r="B194" s="57" t="s">
        <v>105</v>
      </c>
      <c r="C194" s="5" t="s">
        <v>23</v>
      </c>
      <c r="D194" s="4">
        <v>19</v>
      </c>
      <c r="E194" s="7" t="s">
        <v>1</v>
      </c>
      <c r="F194" s="4">
        <v>0</v>
      </c>
      <c r="G194" s="7" t="s">
        <v>2</v>
      </c>
      <c r="H194" s="4">
        <f>SUM(D194*F194)</f>
        <v>0</v>
      </c>
    </row>
    <row r="195" spans="1:8">
      <c r="A195" s="3"/>
      <c r="B195" s="9"/>
      <c r="C195" s="5"/>
      <c r="D195" s="4"/>
      <c r="F195" s="4"/>
    </row>
    <row r="196" spans="1:8" ht="14.25">
      <c r="A196" s="3" t="s">
        <v>184</v>
      </c>
      <c r="B196" s="11" t="s">
        <v>106</v>
      </c>
      <c r="C196" s="5"/>
      <c r="D196" s="4"/>
      <c r="F196" s="4"/>
    </row>
    <row r="197" spans="1:8" ht="66" customHeight="1">
      <c r="A197" s="3"/>
      <c r="B197" s="9" t="s">
        <v>107</v>
      </c>
      <c r="C197" s="5"/>
      <c r="D197" s="4"/>
      <c r="F197" s="4"/>
    </row>
    <row r="198" spans="1:8">
      <c r="A198" s="3"/>
      <c r="B198" s="55" t="s">
        <v>59</v>
      </c>
      <c r="C198" s="5" t="s">
        <v>23</v>
      </c>
      <c r="D198" s="4">
        <v>1</v>
      </c>
      <c r="E198" s="7" t="s">
        <v>1</v>
      </c>
      <c r="F198" s="4">
        <v>0</v>
      </c>
      <c r="G198" s="7" t="s">
        <v>2</v>
      </c>
      <c r="H198" s="4">
        <f>SUM(D198*F198)</f>
        <v>0</v>
      </c>
    </row>
    <row r="199" spans="1:8">
      <c r="A199" s="3"/>
      <c r="B199" s="9"/>
      <c r="C199" s="5"/>
      <c r="D199" s="4"/>
      <c r="F199" s="4"/>
    </row>
    <row r="200" spans="1:8" ht="14.25">
      <c r="A200" s="16" t="s">
        <v>185</v>
      </c>
      <c r="B200" s="15" t="s">
        <v>14</v>
      </c>
      <c r="C200" s="5"/>
      <c r="D200" s="4"/>
      <c r="F200" s="4"/>
    </row>
    <row r="201" spans="1:8" ht="238.5" customHeight="1">
      <c r="A201" s="3" t="s">
        <v>36</v>
      </c>
      <c r="B201" s="46" t="s">
        <v>58</v>
      </c>
      <c r="C201" s="5"/>
      <c r="D201" s="4"/>
      <c r="F201" s="4"/>
    </row>
    <row r="202" spans="1:8" ht="14.25">
      <c r="A202" s="16"/>
      <c r="B202" s="15" t="s">
        <v>108</v>
      </c>
      <c r="C202" s="5" t="s">
        <v>21</v>
      </c>
      <c r="D202" s="4">
        <v>725</v>
      </c>
      <c r="E202" s="7" t="s">
        <v>1</v>
      </c>
      <c r="F202" s="4">
        <v>0</v>
      </c>
      <c r="G202" s="7" t="s">
        <v>2</v>
      </c>
      <c r="H202" s="4">
        <f>SUM(D202*F202)</f>
        <v>0</v>
      </c>
    </row>
    <row r="203" spans="1:8" ht="14.25">
      <c r="A203" s="16"/>
      <c r="B203" s="15" t="s">
        <v>109</v>
      </c>
      <c r="C203" s="5" t="s">
        <v>21</v>
      </c>
      <c r="D203" s="4">
        <v>790</v>
      </c>
      <c r="E203" s="7" t="s">
        <v>1</v>
      </c>
      <c r="F203" s="4">
        <v>0</v>
      </c>
      <c r="G203" s="7" t="s">
        <v>2</v>
      </c>
      <c r="H203" s="4">
        <f>SUM(D203*F203)</f>
        <v>0</v>
      </c>
    </row>
    <row r="204" spans="1:8" ht="14.25">
      <c r="A204" s="16"/>
      <c r="B204" s="15" t="s">
        <v>19</v>
      </c>
      <c r="C204" s="5" t="s">
        <v>21</v>
      </c>
      <c r="D204" s="4">
        <v>20</v>
      </c>
      <c r="E204" s="7" t="s">
        <v>1</v>
      </c>
      <c r="F204" s="4">
        <v>0</v>
      </c>
      <c r="G204" s="7" t="s">
        <v>2</v>
      </c>
      <c r="H204" s="4">
        <f>SUM(D204*F204)</f>
        <v>0</v>
      </c>
    </row>
    <row r="205" spans="1:8" ht="14.25">
      <c r="A205" s="16"/>
      <c r="B205" s="15"/>
      <c r="C205" s="5"/>
      <c r="D205" s="4"/>
      <c r="F205" s="4"/>
    </row>
    <row r="206" spans="1:8" ht="14.25">
      <c r="A206" s="3" t="s">
        <v>186</v>
      </c>
      <c r="B206" s="11" t="s">
        <v>39</v>
      </c>
      <c r="C206" s="5"/>
      <c r="D206" s="4"/>
      <c r="F206" s="4"/>
    </row>
    <row r="207" spans="1:8" ht="131.25" customHeight="1">
      <c r="A207" s="3"/>
      <c r="B207" s="9" t="s">
        <v>111</v>
      </c>
      <c r="C207" s="5" t="s">
        <v>23</v>
      </c>
      <c r="D207" s="4">
        <v>10</v>
      </c>
      <c r="E207" s="7" t="s">
        <v>1</v>
      </c>
      <c r="F207" s="4">
        <v>0</v>
      </c>
      <c r="G207" s="7" t="s">
        <v>2</v>
      </c>
      <c r="H207" s="4">
        <f>SUM(D207*F207)</f>
        <v>0</v>
      </c>
    </row>
    <row r="208" spans="1:8">
      <c r="A208" s="3"/>
      <c r="B208" s="9"/>
      <c r="C208" s="5"/>
      <c r="D208" s="4"/>
      <c r="F208" s="4"/>
    </row>
    <row r="209" spans="1:8" ht="28.5" customHeight="1">
      <c r="A209" s="3" t="s">
        <v>187</v>
      </c>
      <c r="B209" s="11" t="s">
        <v>40</v>
      </c>
      <c r="C209" s="5"/>
      <c r="D209" s="4"/>
      <c r="F209" s="4"/>
    </row>
    <row r="210" spans="1:8" ht="168.75" customHeight="1">
      <c r="A210" s="3"/>
      <c r="B210" s="9" t="s">
        <v>48</v>
      </c>
      <c r="C210" s="5" t="s">
        <v>23</v>
      </c>
      <c r="D210" s="4">
        <v>10</v>
      </c>
      <c r="E210" s="7" t="s">
        <v>1</v>
      </c>
      <c r="F210" s="4">
        <v>0</v>
      </c>
      <c r="G210" s="7" t="s">
        <v>2</v>
      </c>
      <c r="H210" s="4">
        <f>SUM(D210*F210)</f>
        <v>0</v>
      </c>
    </row>
    <row r="211" spans="1:8">
      <c r="A211" s="3"/>
      <c r="B211" s="9"/>
      <c r="C211" s="5"/>
      <c r="D211" s="4"/>
      <c r="F211" s="4"/>
    </row>
    <row r="212" spans="1:8" ht="14.25">
      <c r="A212" s="3" t="s">
        <v>188</v>
      </c>
      <c r="B212" s="11" t="s">
        <v>15</v>
      </c>
      <c r="C212" s="5"/>
      <c r="D212" s="4"/>
      <c r="F212" s="4"/>
    </row>
    <row r="213" spans="1:8" ht="80.25" customHeight="1">
      <c r="A213" s="3"/>
      <c r="B213" s="9" t="s">
        <v>54</v>
      </c>
      <c r="C213" s="5" t="s">
        <v>21</v>
      </c>
      <c r="D213" s="4">
        <v>1535</v>
      </c>
      <c r="E213" s="7" t="s">
        <v>1</v>
      </c>
      <c r="F213" s="4">
        <v>0</v>
      </c>
      <c r="G213" s="7" t="s">
        <v>2</v>
      </c>
      <c r="H213" s="4">
        <f>SUM(D213*F213)</f>
        <v>0</v>
      </c>
    </row>
    <row r="214" spans="1:8">
      <c r="A214" s="3"/>
      <c r="B214" s="47"/>
      <c r="C214" s="5"/>
      <c r="D214" s="4"/>
      <c r="F214" s="4"/>
    </row>
    <row r="215" spans="1:8" ht="28.5">
      <c r="A215" s="3" t="s">
        <v>189</v>
      </c>
      <c r="B215" s="11" t="s">
        <v>16</v>
      </c>
      <c r="C215" s="5"/>
      <c r="D215" s="4"/>
      <c r="F215" s="4"/>
    </row>
    <row r="216" spans="1:8" ht="80.25" customHeight="1">
      <c r="A216" s="3"/>
      <c r="B216" s="9" t="s">
        <v>55</v>
      </c>
      <c r="C216" s="5" t="s">
        <v>21</v>
      </c>
      <c r="D216" s="4">
        <v>790</v>
      </c>
      <c r="E216" s="7" t="s">
        <v>1</v>
      </c>
      <c r="F216" s="4">
        <v>0</v>
      </c>
      <c r="G216" s="7" t="s">
        <v>2</v>
      </c>
      <c r="H216" s="4">
        <f>SUM(D216*F216)</f>
        <v>0</v>
      </c>
    </row>
    <row r="217" spans="1:8">
      <c r="A217" s="3"/>
      <c r="B217" s="59"/>
      <c r="C217" s="5"/>
      <c r="D217" s="4"/>
      <c r="F217" s="4"/>
    </row>
    <row r="218" spans="1:8" ht="14.25">
      <c r="A218" s="3" t="s">
        <v>190</v>
      </c>
      <c r="B218" s="11" t="s">
        <v>148</v>
      </c>
      <c r="C218" s="5"/>
      <c r="D218" s="4"/>
      <c r="F218" s="4"/>
    </row>
    <row r="219" spans="1:8" ht="45" customHeight="1">
      <c r="A219" s="3"/>
      <c r="B219" s="9" t="s">
        <v>195</v>
      </c>
      <c r="C219" s="5"/>
      <c r="D219" s="4"/>
      <c r="F219" s="4"/>
    </row>
    <row r="220" spans="1:8" ht="51">
      <c r="A220" s="3" t="s">
        <v>35</v>
      </c>
      <c r="B220" s="51" t="s">
        <v>62</v>
      </c>
      <c r="D220" s="1"/>
      <c r="E220" s="1"/>
      <c r="F220" s="1"/>
      <c r="G220" s="1"/>
      <c r="H220" s="1"/>
    </row>
    <row r="221" spans="1:8" ht="25.5" customHeight="1">
      <c r="A221" s="3"/>
      <c r="B221" s="59" t="s">
        <v>69</v>
      </c>
      <c r="C221" s="5" t="s">
        <v>23</v>
      </c>
      <c r="D221" s="4">
        <v>6</v>
      </c>
      <c r="E221" s="7" t="s">
        <v>1</v>
      </c>
      <c r="F221" s="4">
        <v>0</v>
      </c>
      <c r="G221" s="7" t="s">
        <v>2</v>
      </c>
      <c r="H221" s="4">
        <f>SUM(D221*F221)</f>
        <v>0</v>
      </c>
    </row>
    <row r="222" spans="1:8" ht="25.5" customHeight="1">
      <c r="A222" s="3"/>
      <c r="B222" s="59" t="s">
        <v>70</v>
      </c>
      <c r="C222" s="5" t="s">
        <v>23</v>
      </c>
      <c r="D222" s="4">
        <v>6</v>
      </c>
      <c r="E222" s="7" t="s">
        <v>1</v>
      </c>
      <c r="F222" s="4">
        <v>0</v>
      </c>
      <c r="G222" s="7" t="s">
        <v>2</v>
      </c>
      <c r="H222" s="4">
        <f>SUM(D222*F222)</f>
        <v>0</v>
      </c>
    </row>
    <row r="223" spans="1:8">
      <c r="A223" s="3"/>
      <c r="B223" s="59"/>
      <c r="C223" s="5"/>
      <c r="D223" s="4"/>
      <c r="F223" s="4"/>
    </row>
    <row r="224" spans="1:8">
      <c r="A224" s="3"/>
      <c r="B224" s="70"/>
      <c r="C224" s="5"/>
      <c r="D224" s="4"/>
      <c r="F224" s="4"/>
    </row>
    <row r="225" spans="1:8">
      <c r="A225" s="3"/>
      <c r="B225" s="70"/>
      <c r="C225" s="5"/>
      <c r="D225" s="4"/>
      <c r="F225" s="4"/>
    </row>
    <row r="226" spans="1:8" ht="76.5">
      <c r="A226" s="3" t="s">
        <v>36</v>
      </c>
      <c r="B226" s="51" t="s">
        <v>149</v>
      </c>
      <c r="C226" s="5" t="s">
        <v>150</v>
      </c>
      <c r="D226" s="4">
        <v>87</v>
      </c>
      <c r="E226" s="7" t="s">
        <v>1</v>
      </c>
      <c r="F226" s="4">
        <v>0</v>
      </c>
      <c r="G226" s="7" t="s">
        <v>2</v>
      </c>
      <c r="H226" s="4">
        <f>SUM(D226*F226)</f>
        <v>0</v>
      </c>
    </row>
    <row r="227" spans="1:8">
      <c r="A227" s="3"/>
      <c r="B227" s="59"/>
      <c r="C227" s="5"/>
      <c r="D227" s="4"/>
      <c r="F227" s="4"/>
    </row>
    <row r="228" spans="1:8" ht="14.25">
      <c r="A228" s="3"/>
      <c r="B228" s="11" t="s">
        <v>20</v>
      </c>
      <c r="C228" s="5"/>
      <c r="D228" s="4"/>
      <c r="F228" s="4"/>
      <c r="G228" s="20"/>
      <c r="H228" s="21">
        <f>SUM(H130:H227)</f>
        <v>0</v>
      </c>
    </row>
    <row r="229" spans="1:8">
      <c r="A229" s="3"/>
      <c r="B229" s="9"/>
      <c r="C229" s="5"/>
      <c r="D229" s="4"/>
      <c r="F229" s="4"/>
    </row>
    <row r="230" spans="1:8">
      <c r="A230" s="3"/>
      <c r="B230" s="9" t="s">
        <v>29</v>
      </c>
      <c r="C230" s="5"/>
      <c r="D230" s="4"/>
      <c r="F230" s="4"/>
    </row>
    <row r="231" spans="1:8" ht="15">
      <c r="A231" s="13" t="s">
        <v>24</v>
      </c>
      <c r="B231" s="14" t="s">
        <v>191</v>
      </c>
      <c r="C231" s="5"/>
      <c r="D231" s="4"/>
      <c r="F231" s="4"/>
      <c r="H231" s="4">
        <f>SUM(H30*1)</f>
        <v>0</v>
      </c>
    </row>
    <row r="232" spans="1:8" ht="15">
      <c r="A232" s="13" t="s">
        <v>7</v>
      </c>
      <c r="B232" s="14" t="s">
        <v>25</v>
      </c>
      <c r="C232" s="5"/>
      <c r="D232" s="4"/>
      <c r="F232" s="4"/>
      <c r="H232" s="4">
        <f>SUM(H57*1)</f>
        <v>0</v>
      </c>
    </row>
    <row r="233" spans="1:8" ht="15">
      <c r="A233" s="13" t="s">
        <v>172</v>
      </c>
      <c r="B233" s="14" t="s">
        <v>26</v>
      </c>
      <c r="C233" s="5"/>
      <c r="D233" s="4"/>
      <c r="F233" s="4"/>
      <c r="H233" s="4">
        <f>SUM(H104*1)</f>
        <v>0</v>
      </c>
    </row>
    <row r="234" spans="1:8" ht="15">
      <c r="A234" s="13" t="s">
        <v>179</v>
      </c>
      <c r="B234" s="14" t="s">
        <v>27</v>
      </c>
      <c r="C234" s="5"/>
      <c r="D234" s="4"/>
      <c r="F234" s="4"/>
      <c r="H234" s="4">
        <f>SUM(H228*1)</f>
        <v>0</v>
      </c>
    </row>
    <row r="235" spans="1:8" ht="13.5" thickBot="1">
      <c r="A235" s="3"/>
      <c r="B235" s="9"/>
      <c r="C235" s="5"/>
      <c r="D235" s="4"/>
      <c r="F235" s="4"/>
      <c r="H235" s="37"/>
    </row>
    <row r="236" spans="1:8" ht="15.75" thickBot="1">
      <c r="A236" s="3"/>
      <c r="B236" s="9" t="s">
        <v>28</v>
      </c>
      <c r="C236" s="5"/>
      <c r="D236" s="4"/>
      <c r="F236" s="4" t="s">
        <v>32</v>
      </c>
      <c r="G236" s="38"/>
      <c r="H236" s="39">
        <f>SUM(H231:H234)</f>
        <v>0</v>
      </c>
    </row>
    <row r="237" spans="1:8">
      <c r="A237" s="3"/>
      <c r="B237" s="9"/>
      <c r="C237" s="5"/>
      <c r="D237" s="4"/>
      <c r="F237" s="4"/>
    </row>
    <row r="238" spans="1:8">
      <c r="A238" s="3"/>
      <c r="B238" s="9"/>
      <c r="C238" s="5"/>
      <c r="D238" s="4"/>
      <c r="F238" s="4"/>
    </row>
    <row r="239" spans="1:8">
      <c r="A239" s="3"/>
      <c r="B239" s="9"/>
      <c r="C239" s="5"/>
      <c r="D239" s="4"/>
      <c r="F239" s="4"/>
    </row>
    <row r="240" spans="1:8">
      <c r="A240" s="3"/>
      <c r="B240" s="9"/>
      <c r="C240" s="5"/>
      <c r="D240" s="4"/>
      <c r="F240" s="4"/>
    </row>
    <row r="241" spans="1:6">
      <c r="A241" s="3"/>
      <c r="B241" s="9"/>
      <c r="C241" s="5"/>
      <c r="D241" s="4"/>
      <c r="F241" s="4"/>
    </row>
    <row r="242" spans="1:6">
      <c r="A242" s="3"/>
      <c r="B242" s="9"/>
      <c r="C242" s="5"/>
      <c r="D242" s="4"/>
      <c r="F242" s="4"/>
    </row>
    <row r="243" spans="1:6">
      <c r="A243" s="3"/>
      <c r="B243" s="9"/>
      <c r="C243" s="5"/>
      <c r="D243" s="4"/>
      <c r="F243" s="4"/>
    </row>
    <row r="244" spans="1:6">
      <c r="A244" s="3"/>
      <c r="B244" s="9"/>
      <c r="C244" s="5"/>
      <c r="D244" s="4"/>
      <c r="F244" s="4"/>
    </row>
    <row r="245" spans="1:6">
      <c r="A245" s="3"/>
      <c r="B245" s="9"/>
      <c r="C245" s="5"/>
      <c r="D245" s="4"/>
      <c r="F245" s="4"/>
    </row>
    <row r="246" spans="1:6">
      <c r="A246" s="3"/>
      <c r="B246" s="9"/>
      <c r="C246" s="5"/>
      <c r="D246" s="4"/>
      <c r="F246" s="4"/>
    </row>
    <row r="247" spans="1:6">
      <c r="A247" s="3"/>
      <c r="B247" s="9"/>
      <c r="C247" s="5"/>
      <c r="D247" s="4"/>
      <c r="F247" s="4"/>
    </row>
    <row r="248" spans="1:6">
      <c r="A248" s="3"/>
      <c r="B248" s="9"/>
      <c r="C248" s="5"/>
      <c r="D248" s="4"/>
      <c r="F248" s="4"/>
    </row>
    <row r="249" spans="1:6">
      <c r="A249" s="3"/>
      <c r="B249" s="9"/>
      <c r="C249" s="5"/>
      <c r="D249" s="4"/>
      <c r="F249" s="4"/>
    </row>
    <row r="250" spans="1:6">
      <c r="A250" s="3"/>
      <c r="B250" s="9"/>
      <c r="C250" s="5"/>
      <c r="D250" s="4"/>
      <c r="F250" s="4"/>
    </row>
    <row r="251" spans="1:6">
      <c r="A251" s="3"/>
      <c r="B251" s="9"/>
      <c r="C251" s="5"/>
      <c r="D251" s="4"/>
      <c r="F251" s="4"/>
    </row>
    <row r="252" spans="1:6">
      <c r="A252" s="3"/>
      <c r="B252" s="9"/>
      <c r="C252" s="5"/>
      <c r="D252" s="4"/>
      <c r="F252" s="4"/>
    </row>
    <row r="253" spans="1:6">
      <c r="A253" s="3"/>
      <c r="B253" s="9"/>
      <c r="C253" s="5"/>
      <c r="D253" s="4"/>
      <c r="F253" s="4"/>
    </row>
    <row r="254" spans="1:6">
      <c r="A254" s="3"/>
      <c r="B254" s="9"/>
      <c r="C254" s="5"/>
      <c r="D254" s="4"/>
      <c r="F254" s="4"/>
    </row>
    <row r="255" spans="1:6">
      <c r="A255" s="3"/>
      <c r="B255" s="9"/>
      <c r="C255" s="5"/>
      <c r="D255" s="4"/>
      <c r="F255" s="4"/>
    </row>
    <row r="256" spans="1:6">
      <c r="A256" s="3"/>
      <c r="B256" s="9"/>
      <c r="C256" s="5"/>
      <c r="D256" s="4"/>
      <c r="F256" s="4"/>
    </row>
    <row r="257" spans="1:6">
      <c r="A257" s="3"/>
      <c r="B257" s="9"/>
      <c r="C257" s="5"/>
      <c r="D257" s="4"/>
      <c r="F257" s="4"/>
    </row>
    <row r="258" spans="1:6">
      <c r="A258" s="3"/>
      <c r="B258" s="9"/>
      <c r="C258" s="5"/>
      <c r="D258" s="4"/>
      <c r="F258" s="4"/>
    </row>
    <row r="259" spans="1:6">
      <c r="A259" s="3"/>
      <c r="B259" s="9"/>
      <c r="C259" s="5"/>
      <c r="D259" s="4"/>
      <c r="F259" s="4"/>
    </row>
    <row r="260" spans="1:6">
      <c r="A260" s="3"/>
      <c r="B260" s="9"/>
      <c r="C260" s="5"/>
      <c r="D260" s="4"/>
      <c r="F260" s="4"/>
    </row>
    <row r="261" spans="1:6">
      <c r="A261" s="3"/>
      <c r="B261" s="9"/>
      <c r="C261" s="5"/>
      <c r="D261" s="4"/>
      <c r="F261" s="4"/>
    </row>
    <row r="262" spans="1:6">
      <c r="A262" s="3"/>
      <c r="B262" s="9"/>
      <c r="C262" s="5"/>
      <c r="D262" s="4"/>
      <c r="F262" s="4"/>
    </row>
    <row r="263" spans="1:6">
      <c r="A263" s="3"/>
      <c r="B263" s="9"/>
      <c r="C263" s="5"/>
      <c r="D263" s="4"/>
      <c r="F263" s="4"/>
    </row>
    <row r="264" spans="1:6">
      <c r="A264" s="3"/>
      <c r="B264" s="9"/>
      <c r="C264" s="5"/>
      <c r="D264" s="4"/>
      <c r="F264" s="4"/>
    </row>
    <row r="265" spans="1:6">
      <c r="A265" s="3"/>
      <c r="B265" s="9"/>
      <c r="C265" s="5"/>
      <c r="D265" s="4"/>
      <c r="F265" s="4"/>
    </row>
    <row r="266" spans="1:6">
      <c r="A266" s="3"/>
      <c r="B266" s="9"/>
      <c r="C266" s="5"/>
      <c r="D266" s="4"/>
      <c r="F266" s="4"/>
    </row>
    <row r="267" spans="1:6">
      <c r="A267" s="3"/>
      <c r="B267" s="9"/>
      <c r="C267" s="5"/>
      <c r="D267" s="4"/>
      <c r="F267" s="4"/>
    </row>
    <row r="268" spans="1:6">
      <c r="A268" s="3"/>
      <c r="B268" s="9"/>
      <c r="C268" s="5"/>
      <c r="D268" s="4"/>
      <c r="F268" s="4"/>
    </row>
    <row r="269" spans="1:6">
      <c r="A269" s="3"/>
      <c r="B269" s="9"/>
      <c r="C269" s="5"/>
      <c r="D269" s="4"/>
      <c r="F269" s="4"/>
    </row>
    <row r="270" spans="1:6">
      <c r="A270" s="3"/>
      <c r="B270" s="9"/>
      <c r="C270" s="5"/>
      <c r="D270" s="4"/>
      <c r="F270" s="4"/>
    </row>
    <row r="271" spans="1:6">
      <c r="A271" s="3"/>
      <c r="B271" s="9"/>
      <c r="C271" s="5"/>
      <c r="D271" s="4"/>
      <c r="F271" s="4"/>
    </row>
    <row r="272" spans="1:6">
      <c r="A272" s="3"/>
      <c r="B272" s="9"/>
      <c r="C272" s="5"/>
      <c r="D272" s="4"/>
      <c r="F272" s="4"/>
    </row>
    <row r="273" spans="1:6">
      <c r="A273" s="3"/>
      <c r="B273" s="9"/>
      <c r="C273" s="5"/>
      <c r="D273" s="4"/>
      <c r="F273" s="4"/>
    </row>
    <row r="274" spans="1:6">
      <c r="A274" s="3"/>
      <c r="B274" s="9"/>
      <c r="C274" s="5"/>
      <c r="D274" s="4"/>
      <c r="F274" s="4"/>
    </row>
    <row r="275" spans="1:6">
      <c r="A275" s="3"/>
      <c r="B275" s="9"/>
      <c r="C275" s="5"/>
      <c r="D275" s="4"/>
      <c r="F275" s="4"/>
    </row>
    <row r="276" spans="1:6">
      <c r="A276" s="3"/>
      <c r="B276" s="9"/>
      <c r="C276" s="5"/>
      <c r="D276" s="4"/>
      <c r="F276" s="4"/>
    </row>
    <row r="277" spans="1:6">
      <c r="A277" s="3"/>
      <c r="B277" s="9"/>
      <c r="C277" s="5"/>
      <c r="D277" s="4"/>
      <c r="F277" s="4"/>
    </row>
    <row r="278" spans="1:6">
      <c r="A278" s="3"/>
      <c r="B278" s="9"/>
      <c r="C278" s="5"/>
      <c r="D278" s="4"/>
      <c r="F278" s="4"/>
    </row>
    <row r="279" spans="1:6">
      <c r="A279" s="3"/>
      <c r="B279" s="9"/>
      <c r="C279" s="5"/>
      <c r="D279" s="4"/>
      <c r="F279" s="4"/>
    </row>
    <row r="280" spans="1:6">
      <c r="A280" s="3"/>
      <c r="B280" s="9"/>
      <c r="C280" s="5"/>
      <c r="D280" s="4"/>
      <c r="F280" s="4"/>
    </row>
    <row r="281" spans="1:6">
      <c r="A281" s="3"/>
      <c r="B281" s="9"/>
      <c r="C281" s="5"/>
      <c r="D281" s="4"/>
      <c r="F281" s="4"/>
    </row>
    <row r="282" spans="1:6">
      <c r="A282" s="3"/>
      <c r="B282" s="9"/>
      <c r="C282" s="5"/>
      <c r="D282" s="4"/>
      <c r="F282" s="4"/>
    </row>
    <row r="283" spans="1:6">
      <c r="A283" s="3"/>
      <c r="B283" s="9"/>
      <c r="C283" s="5"/>
      <c r="D283" s="4"/>
      <c r="F283" s="4"/>
    </row>
    <row r="284" spans="1:6">
      <c r="A284" s="3"/>
      <c r="B284" s="9"/>
      <c r="C284" s="5"/>
      <c r="D284" s="4"/>
      <c r="F284" s="4"/>
    </row>
    <row r="285" spans="1:6">
      <c r="A285" s="3"/>
      <c r="B285" s="9"/>
      <c r="C285" s="5"/>
      <c r="D285" s="4"/>
      <c r="F285" s="4"/>
    </row>
    <row r="286" spans="1:6">
      <c r="A286" s="3"/>
      <c r="B286" s="9"/>
      <c r="C286" s="5"/>
      <c r="D286" s="4"/>
      <c r="F286" s="4"/>
    </row>
    <row r="287" spans="1:6">
      <c r="A287" s="3"/>
      <c r="B287" s="9"/>
      <c r="C287" s="5"/>
      <c r="D287" s="4"/>
      <c r="F287" s="4"/>
    </row>
    <row r="288" spans="1:6">
      <c r="A288" s="3"/>
      <c r="B288" s="9"/>
      <c r="C288" s="5"/>
      <c r="D288" s="4"/>
      <c r="F288" s="4"/>
    </row>
    <row r="289" spans="1:6">
      <c r="A289" s="3"/>
      <c r="B289" s="9"/>
      <c r="C289" s="5"/>
      <c r="D289" s="4"/>
      <c r="F289" s="4"/>
    </row>
    <row r="290" spans="1:6">
      <c r="A290" s="3"/>
      <c r="B290" s="9"/>
      <c r="C290" s="5"/>
      <c r="D290" s="4"/>
      <c r="F290" s="4"/>
    </row>
    <row r="291" spans="1:6">
      <c r="A291" s="3"/>
      <c r="B291" s="9"/>
      <c r="C291" s="5"/>
      <c r="D291" s="4"/>
      <c r="F291" s="4"/>
    </row>
    <row r="292" spans="1:6">
      <c r="A292" s="3"/>
      <c r="B292" s="9"/>
      <c r="C292" s="5"/>
      <c r="D292" s="4"/>
      <c r="F292" s="4"/>
    </row>
    <row r="293" spans="1:6">
      <c r="A293" s="3"/>
      <c r="B293" s="9"/>
      <c r="C293" s="5"/>
      <c r="D293" s="4"/>
      <c r="F293" s="4"/>
    </row>
    <row r="294" spans="1:6">
      <c r="A294" s="3"/>
      <c r="B294" s="9"/>
      <c r="C294" s="5"/>
      <c r="D294" s="4"/>
      <c r="F294" s="4"/>
    </row>
    <row r="295" spans="1:6">
      <c r="A295" s="3"/>
      <c r="B295" s="9"/>
      <c r="C295" s="5"/>
      <c r="D295" s="4"/>
      <c r="F295" s="4"/>
    </row>
    <row r="296" spans="1:6">
      <c r="A296" s="3"/>
      <c r="B296" s="9"/>
      <c r="C296" s="5"/>
      <c r="D296" s="4"/>
      <c r="F296" s="4"/>
    </row>
    <row r="297" spans="1:6">
      <c r="A297" s="3"/>
      <c r="B297" s="9"/>
      <c r="C297" s="5"/>
      <c r="D297" s="4"/>
      <c r="F297" s="4"/>
    </row>
    <row r="298" spans="1:6">
      <c r="A298" s="3"/>
      <c r="B298" s="9"/>
      <c r="C298" s="5"/>
      <c r="D298" s="4"/>
      <c r="F298" s="4"/>
    </row>
    <row r="299" spans="1:6">
      <c r="A299" s="3"/>
      <c r="B299" s="9"/>
      <c r="C299" s="5"/>
      <c r="D299" s="4"/>
      <c r="F299" s="4"/>
    </row>
    <row r="300" spans="1:6">
      <c r="A300" s="3"/>
      <c r="B300" s="9"/>
      <c r="C300" s="5"/>
      <c r="D300" s="4"/>
      <c r="F300" s="4"/>
    </row>
    <row r="301" spans="1:6">
      <c r="A301" s="3"/>
      <c r="B301" s="9"/>
      <c r="C301" s="5"/>
      <c r="D301" s="4"/>
      <c r="F301" s="4"/>
    </row>
    <row r="302" spans="1:6">
      <c r="A302" s="3"/>
      <c r="B302" s="9"/>
      <c r="C302" s="5"/>
      <c r="D302" s="4"/>
      <c r="F302" s="4"/>
    </row>
    <row r="303" spans="1:6">
      <c r="A303" s="3"/>
      <c r="B303" s="9"/>
      <c r="C303" s="5"/>
      <c r="D303" s="4"/>
      <c r="F303" s="4"/>
    </row>
    <row r="304" spans="1:6">
      <c r="A304" s="3"/>
      <c r="B304" s="9"/>
      <c r="C304" s="5"/>
      <c r="D304" s="4"/>
      <c r="F304" s="4"/>
    </row>
    <row r="305" spans="1:6">
      <c r="A305" s="3"/>
      <c r="B305" s="9"/>
      <c r="C305" s="5"/>
      <c r="D305" s="4"/>
      <c r="F305" s="4"/>
    </row>
    <row r="306" spans="1:6">
      <c r="A306" s="3"/>
      <c r="B306" s="9"/>
      <c r="C306" s="5"/>
      <c r="D306" s="4"/>
      <c r="F306" s="4"/>
    </row>
    <row r="307" spans="1:6">
      <c r="A307" s="3"/>
      <c r="B307" s="9"/>
      <c r="C307" s="5"/>
      <c r="D307" s="4"/>
      <c r="F307" s="4"/>
    </row>
    <row r="308" spans="1:6">
      <c r="A308" s="3"/>
      <c r="B308" s="9"/>
      <c r="C308" s="5"/>
      <c r="D308" s="4"/>
      <c r="F308" s="4"/>
    </row>
    <row r="309" spans="1:6">
      <c r="A309" s="3"/>
      <c r="B309" s="9"/>
      <c r="C309" s="5"/>
      <c r="D309" s="4"/>
      <c r="F309" s="4"/>
    </row>
    <row r="310" spans="1:6">
      <c r="A310" s="3"/>
      <c r="B310" s="9"/>
      <c r="C310" s="5"/>
      <c r="D310" s="4"/>
      <c r="F310" s="4"/>
    </row>
    <row r="311" spans="1:6">
      <c r="A311" s="3"/>
      <c r="B311" s="9"/>
      <c r="C311" s="5"/>
      <c r="D311" s="4"/>
      <c r="F311" s="4"/>
    </row>
    <row r="312" spans="1:6">
      <c r="A312" s="3"/>
      <c r="B312" s="9"/>
      <c r="C312" s="5"/>
      <c r="D312" s="4"/>
      <c r="F312" s="4"/>
    </row>
    <row r="313" spans="1:6">
      <c r="A313" s="3"/>
      <c r="B313" s="9"/>
      <c r="C313" s="5"/>
      <c r="D313" s="4"/>
      <c r="F313" s="4"/>
    </row>
    <row r="314" spans="1:6">
      <c r="A314" s="3"/>
      <c r="B314" s="9"/>
      <c r="C314" s="5"/>
      <c r="D314" s="4"/>
      <c r="F314" s="4"/>
    </row>
    <row r="315" spans="1:6">
      <c r="B315" s="3"/>
    </row>
    <row r="316" spans="1:6">
      <c r="B316" s="3"/>
    </row>
    <row r="317" spans="1:6">
      <c r="B317" s="3"/>
    </row>
    <row r="318" spans="1:6">
      <c r="B318" s="3"/>
    </row>
    <row r="319" spans="1:6">
      <c r="B319" s="3"/>
    </row>
    <row r="320" spans="1:6">
      <c r="B320" s="3"/>
    </row>
    <row r="321" spans="2:2">
      <c r="B321" s="3"/>
    </row>
    <row r="322" spans="2:2">
      <c r="B322" s="3"/>
    </row>
    <row r="323" spans="2:2">
      <c r="B323" s="3"/>
    </row>
    <row r="324" spans="2:2">
      <c r="B324" s="3"/>
    </row>
    <row r="325" spans="2:2">
      <c r="B325" s="3"/>
    </row>
    <row r="326" spans="2:2">
      <c r="B326" s="3"/>
    </row>
    <row r="327" spans="2:2">
      <c r="B327" s="3"/>
    </row>
    <row r="328" spans="2:2">
      <c r="B328" s="3"/>
    </row>
    <row r="329" spans="2:2">
      <c r="B329" s="3"/>
    </row>
    <row r="330" spans="2:2">
      <c r="B330" s="3"/>
    </row>
    <row r="331" spans="2:2">
      <c r="B331" s="3"/>
    </row>
    <row r="332" spans="2:2">
      <c r="B332" s="3"/>
    </row>
    <row r="333" spans="2:2">
      <c r="B333" s="3"/>
    </row>
    <row r="334" spans="2:2">
      <c r="B334" s="3"/>
    </row>
    <row r="335" spans="2:2">
      <c r="B335" s="3"/>
    </row>
    <row r="336" spans="2:2">
      <c r="B336" s="3"/>
    </row>
    <row r="337" spans="2:2">
      <c r="B337" s="3"/>
    </row>
    <row r="338" spans="2:2">
      <c r="B338" s="3"/>
    </row>
    <row r="339" spans="2:2">
      <c r="B339" s="3"/>
    </row>
    <row r="340" spans="2:2">
      <c r="B340" s="3"/>
    </row>
    <row r="341" spans="2:2">
      <c r="B341" s="3"/>
    </row>
    <row r="342" spans="2:2">
      <c r="B342" s="3"/>
    </row>
    <row r="343" spans="2:2">
      <c r="B343" s="3"/>
    </row>
    <row r="344" spans="2:2">
      <c r="B344" s="3"/>
    </row>
    <row r="345" spans="2:2">
      <c r="B345" s="3"/>
    </row>
    <row r="346" spans="2:2">
      <c r="B346" s="3"/>
    </row>
    <row r="347" spans="2:2">
      <c r="B347" s="3"/>
    </row>
    <row r="348" spans="2:2">
      <c r="B348" s="3"/>
    </row>
    <row r="349" spans="2:2">
      <c r="B349" s="3"/>
    </row>
    <row r="350" spans="2:2">
      <c r="B350" s="3"/>
    </row>
    <row r="351" spans="2:2">
      <c r="B351" s="3"/>
    </row>
    <row r="352" spans="2:2">
      <c r="B352" s="3"/>
    </row>
    <row r="353" spans="2:2">
      <c r="B353" s="3"/>
    </row>
    <row r="354" spans="2:2">
      <c r="B354" s="3"/>
    </row>
    <row r="355" spans="2:2">
      <c r="B355" s="3"/>
    </row>
    <row r="356" spans="2:2">
      <c r="B356" s="3"/>
    </row>
    <row r="357" spans="2:2">
      <c r="B357" s="3"/>
    </row>
    <row r="358" spans="2:2">
      <c r="B358" s="3"/>
    </row>
    <row r="359" spans="2:2">
      <c r="B359" s="3"/>
    </row>
    <row r="360" spans="2:2">
      <c r="B360" s="3"/>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row r="446" spans="2:2">
      <c r="B446" s="3"/>
    </row>
    <row r="447" spans="2:2">
      <c r="B447" s="3"/>
    </row>
    <row r="448" spans="2:2">
      <c r="B448" s="3"/>
    </row>
    <row r="449" spans="2:2">
      <c r="B449" s="3"/>
    </row>
    <row r="450" spans="2:2">
      <c r="B450" s="3"/>
    </row>
    <row r="451" spans="2:2">
      <c r="B451" s="3"/>
    </row>
    <row r="452" spans="2:2">
      <c r="B452" s="3"/>
    </row>
    <row r="453" spans="2:2">
      <c r="B453" s="3"/>
    </row>
    <row r="454" spans="2:2">
      <c r="B454" s="3"/>
    </row>
    <row r="455" spans="2:2">
      <c r="B455" s="3"/>
    </row>
    <row r="456" spans="2:2">
      <c r="B456" s="3"/>
    </row>
    <row r="457" spans="2:2">
      <c r="B457" s="3"/>
    </row>
    <row r="458" spans="2:2">
      <c r="B458" s="3"/>
    </row>
    <row r="459" spans="2:2">
      <c r="B459" s="3"/>
    </row>
    <row r="460" spans="2:2">
      <c r="B460" s="3"/>
    </row>
    <row r="461" spans="2:2">
      <c r="B461" s="3"/>
    </row>
    <row r="462" spans="2:2">
      <c r="B462" s="3"/>
    </row>
    <row r="463" spans="2:2">
      <c r="B463" s="3"/>
    </row>
    <row r="464" spans="2:2">
      <c r="B464" s="3"/>
    </row>
    <row r="465" spans="2:2">
      <c r="B465" s="3"/>
    </row>
    <row r="466" spans="2:2">
      <c r="B466" s="3"/>
    </row>
    <row r="467" spans="2:2">
      <c r="B467" s="3"/>
    </row>
    <row r="468" spans="2:2">
      <c r="B468" s="3"/>
    </row>
    <row r="469" spans="2:2">
      <c r="B469" s="3"/>
    </row>
    <row r="470" spans="2:2">
      <c r="B470" s="3"/>
    </row>
    <row r="471" spans="2:2">
      <c r="B471" s="3"/>
    </row>
    <row r="472" spans="2:2">
      <c r="B472" s="3"/>
    </row>
    <row r="473" spans="2:2">
      <c r="B473" s="3"/>
    </row>
    <row r="474" spans="2:2">
      <c r="B474" s="3"/>
    </row>
    <row r="475" spans="2:2">
      <c r="B475" s="3"/>
    </row>
    <row r="476" spans="2:2">
      <c r="B476" s="3"/>
    </row>
    <row r="477" spans="2:2">
      <c r="B477" s="3"/>
    </row>
    <row r="478" spans="2:2">
      <c r="B478" s="3"/>
    </row>
    <row r="479" spans="2:2">
      <c r="B479" s="3"/>
    </row>
    <row r="480" spans="2:2">
      <c r="B480" s="3"/>
    </row>
    <row r="481" spans="2:2">
      <c r="B481" s="3"/>
    </row>
    <row r="482" spans="2:2">
      <c r="B482" s="3"/>
    </row>
    <row r="483" spans="2:2">
      <c r="B483" s="3"/>
    </row>
    <row r="484" spans="2:2">
      <c r="B484" s="3"/>
    </row>
    <row r="485" spans="2:2">
      <c r="B485" s="3"/>
    </row>
    <row r="486" spans="2:2">
      <c r="B486" s="3"/>
    </row>
    <row r="487" spans="2:2">
      <c r="B487" s="3"/>
    </row>
    <row r="488" spans="2:2">
      <c r="B488" s="3"/>
    </row>
    <row r="489" spans="2:2">
      <c r="B489" s="3"/>
    </row>
    <row r="490" spans="2:2">
      <c r="B490" s="3"/>
    </row>
    <row r="491" spans="2:2">
      <c r="B491" s="3"/>
    </row>
    <row r="492" spans="2:2">
      <c r="B492" s="3"/>
    </row>
    <row r="493" spans="2:2">
      <c r="B493" s="3"/>
    </row>
    <row r="494" spans="2:2">
      <c r="B494" s="3"/>
    </row>
    <row r="495" spans="2:2">
      <c r="B495" s="3"/>
    </row>
    <row r="496" spans="2:2">
      <c r="B496" s="3"/>
    </row>
    <row r="497" spans="2:2">
      <c r="B497" s="3"/>
    </row>
    <row r="498" spans="2:2">
      <c r="B498" s="3"/>
    </row>
    <row r="499" spans="2:2">
      <c r="B499" s="3"/>
    </row>
    <row r="500" spans="2:2">
      <c r="B500" s="3"/>
    </row>
    <row r="501" spans="2:2">
      <c r="B501" s="3"/>
    </row>
    <row r="502" spans="2:2">
      <c r="B502" s="3"/>
    </row>
    <row r="503" spans="2:2">
      <c r="B503" s="3"/>
    </row>
    <row r="504" spans="2:2">
      <c r="B504" s="3"/>
    </row>
    <row r="505" spans="2:2">
      <c r="B505" s="3"/>
    </row>
  </sheetData>
  <mergeCells count="2">
    <mergeCell ref="B125:H125"/>
    <mergeCell ref="B126:H126"/>
  </mergeCells>
  <phoneticPr fontId="0" type="noConversion"/>
  <pageMargins left="1.1811023622047245" right="0.51181102362204722" top="1.5748031496062993" bottom="0.59055118110236227"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OKONCANA</vt:lpstr>
      <vt:lpstr>OKONCANA!Print_Area</vt:lpstr>
    </vt:vector>
  </TitlesOfParts>
  <Company>vcr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Sinisa Jovic</dc:creator>
  <cp:lastModifiedBy>Milos</cp:lastModifiedBy>
  <cp:lastPrinted>2026-04-14T13:06:11Z</cp:lastPrinted>
  <dcterms:created xsi:type="dcterms:W3CDTF">2005-06-01T11:41:06Z</dcterms:created>
  <dcterms:modified xsi:type="dcterms:W3CDTF">2026-05-11T18:13:00Z</dcterms:modified>
</cp:coreProperties>
</file>